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9555" windowHeight="595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pvalues_08_09" localSheetId="0">Sheet1!$A$2:$F$102</definedName>
  </definedNames>
  <calcPr calcId="145621"/>
</workbook>
</file>

<file path=xl/calcChain.xml><?xml version="1.0" encoding="utf-8"?>
<calcChain xmlns="http://schemas.openxmlformats.org/spreadsheetml/2006/main">
  <c r="H8" i="1" l="1"/>
  <c r="H10" i="1"/>
  <c r="H18" i="1"/>
  <c r="H28" i="1"/>
  <c r="H32" i="1"/>
  <c r="H34" i="1"/>
  <c r="I34" i="3"/>
  <c r="G22" i="2"/>
  <c r="G10" i="2"/>
  <c r="G34" i="2"/>
  <c r="G23" i="2"/>
  <c r="G17" i="2"/>
  <c r="G28" i="2"/>
  <c r="G6" i="2"/>
  <c r="G25" i="2"/>
  <c r="G5" i="2"/>
  <c r="G4" i="2"/>
  <c r="G33" i="2"/>
  <c r="G3" i="2"/>
  <c r="G21" i="2"/>
  <c r="G31" i="2"/>
  <c r="G7" i="2"/>
  <c r="G16" i="2"/>
  <c r="G14" i="2"/>
  <c r="G12" i="2"/>
  <c r="G27" i="2"/>
  <c r="G30" i="2"/>
  <c r="G19" i="2"/>
  <c r="G20" i="2"/>
  <c r="G29" i="2"/>
  <c r="G32" i="2"/>
  <c r="G26" i="2"/>
  <c r="G24" i="2"/>
  <c r="G18" i="2"/>
  <c r="G15" i="2"/>
  <c r="G13" i="2"/>
  <c r="G11" i="2"/>
  <c r="G9" i="2"/>
  <c r="G8" i="2"/>
  <c r="G2" i="2"/>
  <c r="G109" i="1"/>
  <c r="G111" i="1"/>
  <c r="G110" i="1"/>
  <c r="G90" i="1"/>
  <c r="G102" i="1"/>
  <c r="G73" i="1"/>
  <c r="G71" i="1"/>
  <c r="G72" i="1"/>
  <c r="G100" i="1"/>
  <c r="G81" i="1"/>
  <c r="G87" i="1"/>
  <c r="G88" i="1"/>
  <c r="G91" i="1"/>
  <c r="G75" i="1"/>
  <c r="G78" i="1"/>
  <c r="G95" i="1"/>
  <c r="G93" i="1"/>
  <c r="G97" i="1"/>
  <c r="G92" i="1"/>
  <c r="G86" i="1"/>
  <c r="G70" i="1"/>
  <c r="G84" i="1"/>
  <c r="G79" i="1"/>
  <c r="G74" i="1"/>
  <c r="G85" i="1"/>
  <c r="G76" i="1"/>
  <c r="G96" i="1"/>
  <c r="G101" i="1"/>
  <c r="G89" i="1"/>
  <c r="G98" i="1"/>
  <c r="G99" i="1"/>
  <c r="G83" i="1"/>
  <c r="G94" i="1"/>
  <c r="G80" i="1"/>
  <c r="G77" i="1"/>
  <c r="G82" i="1"/>
  <c r="G114" i="1"/>
  <c r="G108" i="1"/>
  <c r="G107" i="1"/>
  <c r="G2" i="1"/>
  <c r="H2" i="1" s="1"/>
  <c r="G23" i="1"/>
  <c r="H23" i="1" s="1"/>
  <c r="G25" i="1"/>
  <c r="H25" i="1" s="1"/>
  <c r="G26" i="1"/>
  <c r="H26" i="1" s="1"/>
  <c r="G28" i="1"/>
  <c r="G20" i="1"/>
  <c r="H20" i="1" s="1"/>
  <c r="G3" i="1"/>
  <c r="H3" i="1" s="1"/>
  <c r="G4" i="1"/>
  <c r="H4" i="1" s="1"/>
  <c r="G33" i="1"/>
  <c r="H33" i="1" s="1"/>
  <c r="G5" i="1"/>
  <c r="H5" i="1" s="1"/>
  <c r="G17" i="1"/>
  <c r="H17" i="1" s="1"/>
  <c r="G6" i="1"/>
  <c r="H6" i="1" s="1"/>
  <c r="G18" i="1"/>
  <c r="G7" i="1"/>
  <c r="H7" i="1" s="1"/>
  <c r="G19" i="1"/>
  <c r="H19" i="1" s="1"/>
  <c r="G30" i="1"/>
  <c r="H30" i="1" s="1"/>
  <c r="G8" i="1"/>
  <c r="G14" i="1"/>
  <c r="H14" i="1" s="1"/>
  <c r="G13" i="1"/>
  <c r="H13" i="1" s="1"/>
  <c r="G22" i="1"/>
  <c r="H22" i="1" s="1"/>
  <c r="G34" i="1"/>
  <c r="G31" i="1"/>
  <c r="H31" i="1" s="1"/>
  <c r="G9" i="1"/>
  <c r="H9" i="1" s="1"/>
  <c r="G27" i="1"/>
  <c r="H27" i="1" s="1"/>
  <c r="G10" i="1"/>
  <c r="G16" i="1"/>
  <c r="H16" i="1" s="1"/>
  <c r="G29" i="1"/>
  <c r="H29" i="1" s="1"/>
  <c r="G12" i="1"/>
  <c r="H12" i="1" s="1"/>
  <c r="G15" i="1"/>
  <c r="H15" i="1" s="1"/>
  <c r="G21" i="1"/>
  <c r="H21" i="1" s="1"/>
  <c r="G11" i="1"/>
  <c r="H11" i="1" s="1"/>
  <c r="G24" i="1"/>
  <c r="H24" i="1" s="1"/>
  <c r="G32" i="1"/>
  <c r="G112" i="1"/>
  <c r="G106" i="1"/>
</calcChain>
</file>

<file path=xl/connections.xml><?xml version="1.0" encoding="utf-8"?>
<connections xmlns="http://schemas.openxmlformats.org/spreadsheetml/2006/main">
  <connection id="1" name="pvalues_08-09" type="6" refreshedVersion="3" background="1" saveData="1">
    <textPr codePage="437" sourceFile="C:\Users\Schmidt\Documents\NCSU Files\Research\Samatova Files\Phenotype Specific Pathways\Statistical Analysis\pvalues_08-09.ou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<sst xmlns="http://schemas.openxmlformats.org/spreadsheetml/2006/main" count="368" uniqueCount="85">
  <si>
    <t>ec00010</t>
  </si>
  <si>
    <t>Random</t>
  </si>
  <si>
    <t>Same Sized</t>
  </si>
  <si>
    <t>ec00020</t>
  </si>
  <si>
    <t>ec00030</t>
  </si>
  <si>
    <t>ec00062</t>
  </si>
  <si>
    <t>ec00072</t>
  </si>
  <si>
    <t>ec00232</t>
  </si>
  <si>
    <t>ec00281</t>
  </si>
  <si>
    <t>ec00363</t>
  </si>
  <si>
    <t>ec00364</t>
  </si>
  <si>
    <t>ec00400</t>
  </si>
  <si>
    <t>ec00402</t>
  </si>
  <si>
    <t>ec00410</t>
  </si>
  <si>
    <t>ec00430</t>
  </si>
  <si>
    <t>ec00450</t>
  </si>
  <si>
    <t>ec00460</t>
  </si>
  <si>
    <t>ec00521</t>
  </si>
  <si>
    <t>ec00524</t>
  </si>
  <si>
    <t>ec00561</t>
  </si>
  <si>
    <t>ec00562</t>
  </si>
  <si>
    <t>ec00565</t>
  </si>
  <si>
    <t>ec00592</t>
  </si>
  <si>
    <t>ec00600</t>
  </si>
  <si>
    <t>ec00620</t>
  </si>
  <si>
    <t>ec00621</t>
  </si>
  <si>
    <t>ec00630</t>
  </si>
  <si>
    <t>ec00631</t>
  </si>
  <si>
    <t>ec00640</t>
  </si>
  <si>
    <t>ec00641</t>
  </si>
  <si>
    <t>ec00680</t>
  </si>
  <si>
    <t>ec00720</t>
  </si>
  <si>
    <t>ec00730</t>
  </si>
  <si>
    <t>ec00750</t>
  </si>
  <si>
    <t>ec00785</t>
  </si>
  <si>
    <t>ec00791</t>
  </si>
  <si>
    <t>ec00910</t>
  </si>
  <si>
    <t>ec00930</t>
  </si>
  <si>
    <t>ec00945</t>
  </si>
  <si>
    <t>Pathway Name</t>
  </si>
  <si>
    <t>Sample Type</t>
  </si>
  <si>
    <t>Solution Score</t>
  </si>
  <si>
    <t># Samples with Score &lt;= to Solution's</t>
  </si>
  <si>
    <t>Total # of Samples</t>
  </si>
  <si>
    <t>Empirical P-Value</t>
  </si>
  <si>
    <t>map00232</t>
  </si>
  <si>
    <t>map00281</t>
  </si>
  <si>
    <t>map00565</t>
  </si>
  <si>
    <t>map00363</t>
  </si>
  <si>
    <t>map00945</t>
  </si>
  <si>
    <t>map00621</t>
  </si>
  <si>
    <t>map00062</t>
  </si>
  <si>
    <t>map00592</t>
  </si>
  <si>
    <t>map00400</t>
  </si>
  <si>
    <t>map00641</t>
  </si>
  <si>
    <t>map00680</t>
  </si>
  <si>
    <t>map00030</t>
  </si>
  <si>
    <t>map00020</t>
  </si>
  <si>
    <t>map00640</t>
  </si>
  <si>
    <t>map00562</t>
  </si>
  <si>
    <t>map00930</t>
  </si>
  <si>
    <t>map00450</t>
  </si>
  <si>
    <t>map00410</t>
  </si>
  <si>
    <t>map00620</t>
  </si>
  <si>
    <t>map00010</t>
  </si>
  <si>
    <t>map00730</t>
  </si>
  <si>
    <t>map00720</t>
  </si>
  <si>
    <t>map00521</t>
  </si>
  <si>
    <t>map00791</t>
  </si>
  <si>
    <t>map00910</t>
  </si>
  <si>
    <t>map00524</t>
  </si>
  <si>
    <t>map00600</t>
  </si>
  <si>
    <t>map00630</t>
  </si>
  <si>
    <t>map00561</t>
  </si>
  <si>
    <t>map00364</t>
  </si>
  <si>
    <t>map00460</t>
  </si>
  <si>
    <t>map00430</t>
  </si>
  <si>
    <t>map00750</t>
  </si>
  <si>
    <t>Pathway ID</t>
  </si>
  <si>
    <t>Random Sampling</t>
  </si>
  <si>
    <t>NIBBS-Search Score</t>
  </si>
  <si>
    <t>Randoms Better</t>
  </si>
  <si>
    <t>Randoms Generated</t>
  </si>
  <si>
    <t>Emperical P-Value</t>
  </si>
  <si>
    <t>LOG(P-Value)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</si>
</sst>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11" fontId="0" fillId="2" borderId="0" xfId="0" applyNumberFormat="1" applyFill="1"/>
    <xf numFmtId="0" fontId="1" fillId="0" borderId="0" xfId="0" applyFont="1"/>
    <xf numFmtId="0" fontId="1" fillId="0" borderId="0" xfId="0" applyNumberFormat="1" applyFont="1"/>
    <xf numFmtId="11" fontId="1" fillId="0" borderId="0" xfId="0" applyNumberFormat="1" applyFont="1"/>
    <xf numFmtId="0" fontId="0" fillId="0" borderId="0" xfId="0" applyFill="1"/>
    <xf numFmtId="0" fontId="0" fillId="0" borderId="0" xfId="0" applyNumberFormat="1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0921169999245"/>
          <c:y val="4.6846074620419294E-2"/>
          <c:w val="0.87580895060581443"/>
          <c:h val="0.603129339845178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Sheet1!$C$2:$C$34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0.29160592175990202</c:v>
                </c:pt>
                <c:pt idx="11">
                  <c:v>0.34363749174509101</c:v>
                </c:pt>
                <c:pt idx="12">
                  <c:v>0.359432409416443</c:v>
                </c:pt>
                <c:pt idx="13">
                  <c:v>0.37375307092342502</c:v>
                </c:pt>
                <c:pt idx="14">
                  <c:v>0.395284707521047</c:v>
                </c:pt>
                <c:pt idx="15">
                  <c:v>0.400616808384887</c:v>
                </c:pt>
                <c:pt idx="16">
                  <c:v>0.41520577227843702</c:v>
                </c:pt>
                <c:pt idx="17">
                  <c:v>0.43461349368017599</c:v>
                </c:pt>
                <c:pt idx="18">
                  <c:v>0.44423858399715299</c:v>
                </c:pt>
                <c:pt idx="19">
                  <c:v>0.46097499867138197</c:v>
                </c:pt>
                <c:pt idx="20">
                  <c:v>0.46809745388908902</c:v>
                </c:pt>
                <c:pt idx="21">
                  <c:v>0.47598581911649401</c:v>
                </c:pt>
                <c:pt idx="22">
                  <c:v>0.48562090605645503</c:v>
                </c:pt>
                <c:pt idx="23">
                  <c:v>0.5</c:v>
                </c:pt>
                <c:pt idx="24">
                  <c:v>0.51038051948363194</c:v>
                </c:pt>
                <c:pt idx="25">
                  <c:v>0.51451163468110395</c:v>
                </c:pt>
                <c:pt idx="26">
                  <c:v>0.55901699437494701</c:v>
                </c:pt>
                <c:pt idx="27">
                  <c:v>0.61384215517087204</c:v>
                </c:pt>
                <c:pt idx="28">
                  <c:v>0.65263000691504003</c:v>
                </c:pt>
                <c:pt idx="29">
                  <c:v>0.65465367070797698</c:v>
                </c:pt>
                <c:pt idx="30">
                  <c:v>0.65465367070797698</c:v>
                </c:pt>
                <c:pt idx="31">
                  <c:v>0.69920589878010098</c:v>
                </c:pt>
                <c:pt idx="32">
                  <c:v>0.70272836892630597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409536"/>
        <c:axId val="59411456"/>
      </c:barChart>
      <c:catAx>
        <c:axId val="594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Pathway ID</a:t>
                </a:r>
              </a:p>
            </c:rich>
          </c:tx>
          <c:layout>
            <c:manualLayout>
              <c:xMode val="edge"/>
              <c:yMode val="edge"/>
              <c:x val="0.44197173144465945"/>
              <c:y val="0.87639223894481588"/>
            </c:manualLayout>
          </c:layout>
          <c:overlay val="0"/>
        </c:title>
        <c:majorTickMark val="out"/>
        <c:minorTickMark val="none"/>
        <c:tickLblPos val="nextTo"/>
        <c:crossAx val="59411456"/>
        <c:crosses val="autoZero"/>
        <c:auto val="1"/>
        <c:lblAlgn val="ctr"/>
        <c:lblOffset val="100"/>
        <c:noMultiLvlLbl val="0"/>
      </c:catAx>
      <c:valAx>
        <c:axId val="5941145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600" smtClean="0"/>
                  <a:t>Δ</a:t>
                </a:r>
                <a:r>
                  <a:rPr lang="en-US" sz="1600"/>
                  <a:t>-Values</a:t>
                </a:r>
                <a:endParaRPr lang="el-GR" sz="1600" smtClean="0"/>
              </a:p>
            </c:rich>
          </c:tx>
          <c:layout>
            <c:manualLayout>
              <c:xMode val="edge"/>
              <c:yMode val="edge"/>
              <c:x val="5.5314102802349E-3"/>
              <c:y val="0.186374962623342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409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/>
              <a:t>P</a:t>
            </a:r>
            <a:r>
              <a:rPr lang="en-US" sz="2400" baseline="-25000"/>
              <a:t>1</a:t>
            </a:r>
            <a:r>
              <a:rPr lang="en-US" sz="2400" baseline="0"/>
              <a:t> Values</a:t>
            </a:r>
            <a:endParaRPr lang="en-US" sz="2400"/>
          </a:p>
        </c:rich>
      </c:tx>
      <c:layout>
        <c:manualLayout>
          <c:xMode val="edge"/>
          <c:yMode val="edge"/>
          <c:x val="0.38702551823942705"/>
          <c:y val="2.3809523809523812E-2"/>
        </c:manualLayout>
      </c:layout>
      <c:overlay val="1"/>
      <c:spPr>
        <a:solidFill>
          <a:schemeClr val="bg1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423360"/>
        <c:axId val="64303872"/>
      </c:barChart>
      <c:catAx>
        <c:axId val="5942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Pathway ID</a:t>
                </a:r>
              </a:p>
            </c:rich>
          </c:tx>
          <c:overlay val="0"/>
        </c:title>
        <c:majorTickMark val="out"/>
        <c:minorTickMark val="none"/>
        <c:tickLblPos val="nextTo"/>
        <c:crossAx val="64303872"/>
        <c:crosses val="autoZero"/>
        <c:auto val="1"/>
        <c:lblAlgn val="ctr"/>
        <c:lblOffset val="100"/>
        <c:noMultiLvlLbl val="0"/>
      </c:catAx>
      <c:valAx>
        <c:axId val="643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-log(Empirical P-Value)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423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baseline="0"/>
              <a:t>P</a:t>
            </a:r>
            <a:r>
              <a:rPr lang="en-US" sz="2400" b="1" i="0" baseline="-25000"/>
              <a:t>2</a:t>
            </a:r>
            <a:r>
              <a:rPr lang="en-US" sz="2400" b="1" i="0" baseline="0"/>
              <a:t> Values</a:t>
            </a:r>
          </a:p>
        </c:rich>
      </c:tx>
      <c:layout>
        <c:manualLayout>
          <c:xMode val="edge"/>
          <c:yMode val="edge"/>
          <c:x val="0.3976089499089433"/>
          <c:y val="1.5873015873015879E-2"/>
        </c:manualLayout>
      </c:layout>
      <c:overlay val="1"/>
      <c:spPr>
        <a:solidFill>
          <a:schemeClr val="bg1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Sheet1!$G$36:$G$68</c:f>
              <c:numCache>
                <c:formatCode>General</c:formatCode>
                <c:ptCount val="33"/>
                <c:pt idx="0">
                  <c:v>4.0339924360241755</c:v>
                </c:pt>
                <c:pt idx="1">
                  <c:v>5.6707372323583964</c:v>
                </c:pt>
                <c:pt idx="2">
                  <c:v>6.0283774176409111</c:v>
                </c:pt>
                <c:pt idx="3">
                  <c:v>3.2626616283984049</c:v>
                </c:pt>
                <c:pt idx="4">
                  <c:v>7.0684571553655315</c:v>
                </c:pt>
                <c:pt idx="5">
                  <c:v>5.858001819314719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1.8731645293576284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5.1066282589793417</c:v>
                </c:pt>
                <c:pt idx="15">
                  <c:v>2.9041029512710104</c:v>
                </c:pt>
                <c:pt idx="16">
                  <c:v>6.0612853264868649</c:v>
                </c:pt>
                <c:pt idx="17">
                  <c:v>4.1916425519871501</c:v>
                </c:pt>
                <c:pt idx="18">
                  <c:v>7.6001001759523863</c:v>
                </c:pt>
                <c:pt idx="19">
                  <c:v>4.3886705287705494</c:v>
                </c:pt>
                <c:pt idx="20">
                  <c:v>5.2922190801712272</c:v>
                </c:pt>
                <c:pt idx="21">
                  <c:v>3.2237510530877036</c:v>
                </c:pt>
                <c:pt idx="22">
                  <c:v>2.2339721712188054</c:v>
                </c:pt>
                <c:pt idx="23">
                  <c:v>2.5869813838524771</c:v>
                </c:pt>
                <c:pt idx="24">
                  <c:v>6.4608817357200801</c:v>
                </c:pt>
                <c:pt idx="25">
                  <c:v>4.2387291044111191</c:v>
                </c:pt>
                <c:pt idx="26">
                  <c:v>2.7512375707313947</c:v>
                </c:pt>
                <c:pt idx="27">
                  <c:v>5.2753747085320306</c:v>
                </c:pt>
                <c:pt idx="28">
                  <c:v>3.914730031282835</c:v>
                </c:pt>
                <c:pt idx="29">
                  <c:v>1.506960602750675</c:v>
                </c:pt>
                <c:pt idx="30">
                  <c:v>1.075128447067468</c:v>
                </c:pt>
                <c:pt idx="31">
                  <c:v>1.6501928622825053</c:v>
                </c:pt>
                <c:pt idx="32">
                  <c:v>2.5891520616725927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4320256"/>
        <c:axId val="64322176"/>
      </c:barChart>
      <c:catAx>
        <c:axId val="6432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Pathway ID</a:t>
                </a:r>
              </a:p>
            </c:rich>
          </c:tx>
          <c:overlay val="0"/>
        </c:title>
        <c:majorTickMark val="out"/>
        <c:minorTickMark val="none"/>
        <c:tickLblPos val="nextTo"/>
        <c:crossAx val="64322176"/>
        <c:crosses val="autoZero"/>
        <c:auto val="1"/>
        <c:lblAlgn val="ctr"/>
        <c:lblOffset val="100"/>
        <c:noMultiLvlLbl val="0"/>
      </c:catAx>
      <c:valAx>
        <c:axId val="64322176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-log(Empirical P-Value)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32025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ser>
          <c:idx val="1"/>
          <c:order val="1"/>
          <c:spPr>
            <a:solidFill>
              <a:sysClr val="windowText" lastClr="000000"/>
            </a:solidFill>
          </c:spPr>
          <c:invertIfNegative val="0"/>
          <c:val>
            <c:numRef>
              <c:f>Sheet1!$G$36:$G$68</c:f>
              <c:numCache>
                <c:formatCode>General</c:formatCode>
                <c:ptCount val="33"/>
                <c:pt idx="0">
                  <c:v>4.0339924360241755</c:v>
                </c:pt>
                <c:pt idx="1">
                  <c:v>5.6707372323583964</c:v>
                </c:pt>
                <c:pt idx="2">
                  <c:v>6.0283774176409111</c:v>
                </c:pt>
                <c:pt idx="3">
                  <c:v>3.2626616283984049</c:v>
                </c:pt>
                <c:pt idx="4">
                  <c:v>7.0684571553655315</c:v>
                </c:pt>
                <c:pt idx="5">
                  <c:v>5.858001819314719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1.8731645293576284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5.1066282589793417</c:v>
                </c:pt>
                <c:pt idx="15">
                  <c:v>2.9041029512710104</c:v>
                </c:pt>
                <c:pt idx="16">
                  <c:v>6.0612853264868649</c:v>
                </c:pt>
                <c:pt idx="17">
                  <c:v>4.1916425519871501</c:v>
                </c:pt>
                <c:pt idx="18">
                  <c:v>7.6001001759523863</c:v>
                </c:pt>
                <c:pt idx="19">
                  <c:v>4.3886705287705494</c:v>
                </c:pt>
                <c:pt idx="20">
                  <c:v>5.2922190801712272</c:v>
                </c:pt>
                <c:pt idx="21">
                  <c:v>3.2237510530877036</c:v>
                </c:pt>
                <c:pt idx="22">
                  <c:v>2.2339721712188054</c:v>
                </c:pt>
                <c:pt idx="23">
                  <c:v>2.5869813838524771</c:v>
                </c:pt>
                <c:pt idx="24">
                  <c:v>6.4608817357200801</c:v>
                </c:pt>
                <c:pt idx="25">
                  <c:v>4.2387291044111191</c:v>
                </c:pt>
                <c:pt idx="26">
                  <c:v>2.7512375707313947</c:v>
                </c:pt>
                <c:pt idx="27">
                  <c:v>5.2753747085320306</c:v>
                </c:pt>
                <c:pt idx="28">
                  <c:v>3.914730031282835</c:v>
                </c:pt>
                <c:pt idx="29">
                  <c:v>1.506960602750675</c:v>
                </c:pt>
                <c:pt idx="30">
                  <c:v>1.075128447067468</c:v>
                </c:pt>
                <c:pt idx="31">
                  <c:v>1.6501928622825053</c:v>
                </c:pt>
                <c:pt idx="32">
                  <c:v>2.5891520616725927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4351616"/>
        <c:axId val="65537536"/>
      </c:barChart>
      <c:catAx>
        <c:axId val="643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Pathway ID</a:t>
                </a:r>
              </a:p>
            </c:rich>
          </c:tx>
          <c:overlay val="0"/>
        </c:title>
        <c:majorTickMark val="out"/>
        <c:minorTickMark val="none"/>
        <c:tickLblPos val="nextTo"/>
        <c:crossAx val="65537536"/>
        <c:crosses val="autoZero"/>
        <c:auto val="1"/>
        <c:lblAlgn val="ctr"/>
        <c:lblOffset val="100"/>
        <c:noMultiLvlLbl val="0"/>
      </c:catAx>
      <c:valAx>
        <c:axId val="65537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-log(Empirical P-Value)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3516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0921169999243"/>
          <c:y val="4.6846074620419294E-2"/>
          <c:w val="0.87580895060581476"/>
          <c:h val="0.60312933984517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ser>
          <c:idx val="1"/>
          <c:order val="1"/>
          <c:spPr>
            <a:solidFill>
              <a:sysClr val="windowText" lastClr="000000"/>
            </a:solidFill>
          </c:spPr>
          <c:invertIfNegative val="0"/>
          <c:val>
            <c:numRef>
              <c:f>Sheet1!$G$36:$G$68</c:f>
              <c:numCache>
                <c:formatCode>General</c:formatCode>
                <c:ptCount val="33"/>
                <c:pt idx="0">
                  <c:v>4.0339924360241755</c:v>
                </c:pt>
                <c:pt idx="1">
                  <c:v>5.6707372323583964</c:v>
                </c:pt>
                <c:pt idx="2">
                  <c:v>6.0283774176409111</c:v>
                </c:pt>
                <c:pt idx="3">
                  <c:v>3.2626616283984049</c:v>
                </c:pt>
                <c:pt idx="4">
                  <c:v>7.0684571553655315</c:v>
                </c:pt>
                <c:pt idx="5">
                  <c:v>5.858001819314719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1.8731645293576284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5.1066282589793417</c:v>
                </c:pt>
                <c:pt idx="15">
                  <c:v>2.9041029512710104</c:v>
                </c:pt>
                <c:pt idx="16">
                  <c:v>6.0612853264868649</c:v>
                </c:pt>
                <c:pt idx="17">
                  <c:v>4.1916425519871501</c:v>
                </c:pt>
                <c:pt idx="18">
                  <c:v>7.6001001759523863</c:v>
                </c:pt>
                <c:pt idx="19">
                  <c:v>4.3886705287705494</c:v>
                </c:pt>
                <c:pt idx="20">
                  <c:v>5.2922190801712272</c:v>
                </c:pt>
                <c:pt idx="21">
                  <c:v>3.2237510530877036</c:v>
                </c:pt>
                <c:pt idx="22">
                  <c:v>2.2339721712188054</c:v>
                </c:pt>
                <c:pt idx="23">
                  <c:v>2.5869813838524771</c:v>
                </c:pt>
                <c:pt idx="24">
                  <c:v>6.4608817357200801</c:v>
                </c:pt>
                <c:pt idx="25">
                  <c:v>4.2387291044111191</c:v>
                </c:pt>
                <c:pt idx="26">
                  <c:v>2.7512375707313947</c:v>
                </c:pt>
                <c:pt idx="27">
                  <c:v>5.2753747085320306</c:v>
                </c:pt>
                <c:pt idx="28">
                  <c:v>3.914730031282835</c:v>
                </c:pt>
                <c:pt idx="29">
                  <c:v>1.506960602750675</c:v>
                </c:pt>
                <c:pt idx="30">
                  <c:v>1.075128447067468</c:v>
                </c:pt>
                <c:pt idx="31">
                  <c:v>1.6501928622825053</c:v>
                </c:pt>
                <c:pt idx="32">
                  <c:v>2.5891520616725927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5597440"/>
        <c:axId val="65599360"/>
      </c:barChart>
      <c:catAx>
        <c:axId val="6559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Pathway ID</a:t>
                </a:r>
              </a:p>
            </c:rich>
          </c:tx>
          <c:layout>
            <c:manualLayout>
              <c:xMode val="edge"/>
              <c:yMode val="edge"/>
              <c:x val="0.44381553487140418"/>
              <c:y val="0.87639223894481588"/>
            </c:manualLayout>
          </c:layout>
          <c:overlay val="0"/>
        </c:title>
        <c:majorTickMark val="out"/>
        <c:minorTickMark val="none"/>
        <c:tickLblPos val="nextTo"/>
        <c:crossAx val="65599360"/>
        <c:crosses val="autoZero"/>
        <c:auto val="1"/>
        <c:lblAlgn val="ctr"/>
        <c:lblOffset val="100"/>
        <c:noMultiLvlLbl val="0"/>
      </c:catAx>
      <c:valAx>
        <c:axId val="6559936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smtClean="0"/>
                  <a:t>-log(P-Value)</a:t>
                </a:r>
                <a:endParaRPr lang="el-GR" sz="1600" smtClean="0"/>
              </a:p>
            </c:rich>
          </c:tx>
          <c:layout>
            <c:manualLayout>
              <c:xMode val="edge"/>
              <c:yMode val="edge"/>
              <c:x val="5.5314102802349017E-3"/>
              <c:y val="0.186374962623342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5974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65326702583233E-2"/>
          <c:y val="4.6846074620419294E-2"/>
          <c:w val="0.91325286641801362"/>
          <c:h val="0.588642607174103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ser>
          <c:idx val="1"/>
          <c:order val="1"/>
          <c:spPr>
            <a:solidFill>
              <a:srgbClr val="C00000"/>
            </a:solidFill>
            <a:ln>
              <a:noFill/>
            </a:ln>
          </c:spPr>
          <c:invertIfNegative val="0"/>
          <c:val>
            <c:numRef>
              <c:f>Sheet1!$G$36:$G$68</c:f>
              <c:numCache>
                <c:formatCode>General</c:formatCode>
                <c:ptCount val="33"/>
                <c:pt idx="0">
                  <c:v>4.0339924360241755</c:v>
                </c:pt>
                <c:pt idx="1">
                  <c:v>5.6707372323583964</c:v>
                </c:pt>
                <c:pt idx="2">
                  <c:v>6.0283774176409111</c:v>
                </c:pt>
                <c:pt idx="3">
                  <c:v>3.2626616283984049</c:v>
                </c:pt>
                <c:pt idx="4">
                  <c:v>7.0684571553655315</c:v>
                </c:pt>
                <c:pt idx="5">
                  <c:v>5.858001819314719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1.8731645293576284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5.1066282589793417</c:v>
                </c:pt>
                <c:pt idx="15">
                  <c:v>2.9041029512710104</c:v>
                </c:pt>
                <c:pt idx="16">
                  <c:v>6.0612853264868649</c:v>
                </c:pt>
                <c:pt idx="17">
                  <c:v>4.1916425519871501</c:v>
                </c:pt>
                <c:pt idx="18">
                  <c:v>7.6001001759523863</c:v>
                </c:pt>
                <c:pt idx="19">
                  <c:v>4.3886705287705494</c:v>
                </c:pt>
                <c:pt idx="20">
                  <c:v>5.2922190801712272</c:v>
                </c:pt>
                <c:pt idx="21">
                  <c:v>3.2237510530877036</c:v>
                </c:pt>
                <c:pt idx="22">
                  <c:v>2.2339721712188054</c:v>
                </c:pt>
                <c:pt idx="23">
                  <c:v>2.5869813838524771</c:v>
                </c:pt>
                <c:pt idx="24">
                  <c:v>6.4608817357200801</c:v>
                </c:pt>
                <c:pt idx="25">
                  <c:v>4.2387291044111191</c:v>
                </c:pt>
                <c:pt idx="26">
                  <c:v>2.7512375707313947</c:v>
                </c:pt>
                <c:pt idx="27">
                  <c:v>5.2753747085320306</c:v>
                </c:pt>
                <c:pt idx="28">
                  <c:v>3.914730031282835</c:v>
                </c:pt>
                <c:pt idx="29">
                  <c:v>1.506960602750675</c:v>
                </c:pt>
                <c:pt idx="30">
                  <c:v>1.075128447067468</c:v>
                </c:pt>
                <c:pt idx="31">
                  <c:v>1.6501928622825053</c:v>
                </c:pt>
                <c:pt idx="32">
                  <c:v>2.5891520616725927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8004992"/>
        <c:axId val="78006912"/>
      </c:barChart>
      <c:catAx>
        <c:axId val="780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Pathway ID</a:t>
                </a:r>
              </a:p>
            </c:rich>
          </c:tx>
          <c:layout>
            <c:manualLayout>
              <c:xMode val="edge"/>
              <c:yMode val="edge"/>
              <c:x val="0.44381553487140418"/>
              <c:y val="0.876392238944816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78006912"/>
        <c:crosses val="autoZero"/>
        <c:auto val="1"/>
        <c:lblAlgn val="ctr"/>
        <c:lblOffset val="100"/>
        <c:noMultiLvlLbl val="0"/>
      </c:catAx>
      <c:valAx>
        <c:axId val="78006912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smtClean="0"/>
                  <a:t>-log(P-Value)</a:t>
                </a:r>
                <a:endParaRPr lang="el-GR" sz="1600" smtClean="0"/>
              </a:p>
            </c:rich>
          </c:tx>
          <c:layout>
            <c:manualLayout>
              <c:xMode val="edge"/>
              <c:yMode val="edge"/>
              <c:x val="5.5314102802348939E-3"/>
              <c:y val="0.130819335083114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8004992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65326702583233E-2"/>
          <c:y val="4.6846074620419294E-2"/>
          <c:w val="0.91325286641801362"/>
          <c:h val="0.588642607174103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51584"/>
        <c:axId val="91623808"/>
      </c:barChart>
      <c:catAx>
        <c:axId val="7805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Pathway ID</a:t>
                </a:r>
              </a:p>
            </c:rich>
          </c:tx>
          <c:layout>
            <c:manualLayout>
              <c:xMode val="edge"/>
              <c:yMode val="edge"/>
              <c:x val="0.44381553487140418"/>
              <c:y val="0.87639223894481633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1623808"/>
        <c:crosses val="autoZero"/>
        <c:auto val="1"/>
        <c:lblAlgn val="ctr"/>
        <c:lblOffset val="100"/>
        <c:noMultiLvlLbl val="0"/>
      </c:catAx>
      <c:valAx>
        <c:axId val="916238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smtClean="0"/>
                  <a:t>-log(P-Value)</a:t>
                </a:r>
                <a:endParaRPr lang="el-GR" sz="1600" smtClean="0"/>
              </a:p>
            </c:rich>
          </c:tx>
          <c:layout>
            <c:manualLayout>
              <c:xMode val="edge"/>
              <c:yMode val="edge"/>
              <c:x val="5.5314102802348965E-3"/>
              <c:y val="0.130819335083114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805158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0921169999243"/>
          <c:y val="4.6846074620419294E-2"/>
          <c:w val="0.87580895060581476"/>
          <c:h val="0.60312933984517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Sheet1!$A$2:$A$34</c:f>
              <c:strCache>
                <c:ptCount val="33"/>
                <c:pt idx="0">
                  <c:v>map00232</c:v>
                </c:pt>
                <c:pt idx="1">
                  <c:v>map00281</c:v>
                </c:pt>
                <c:pt idx="2">
                  <c:v>map00565</c:v>
                </c:pt>
                <c:pt idx="3">
                  <c:v>map00363</c:v>
                </c:pt>
                <c:pt idx="4">
                  <c:v>map00945</c:v>
                </c:pt>
                <c:pt idx="5">
                  <c:v>map00621</c:v>
                </c:pt>
                <c:pt idx="6">
                  <c:v>map00062</c:v>
                </c:pt>
                <c:pt idx="7">
                  <c:v>map00592</c:v>
                </c:pt>
                <c:pt idx="8">
                  <c:v>map00400</c:v>
                </c:pt>
                <c:pt idx="9">
                  <c:v>map00641</c:v>
                </c:pt>
                <c:pt idx="10">
                  <c:v>map00680</c:v>
                </c:pt>
                <c:pt idx="11">
                  <c:v>map00030</c:v>
                </c:pt>
                <c:pt idx="12">
                  <c:v>map00020</c:v>
                </c:pt>
                <c:pt idx="13">
                  <c:v>map00640</c:v>
                </c:pt>
                <c:pt idx="14">
                  <c:v>map00562</c:v>
                </c:pt>
                <c:pt idx="15">
                  <c:v>map00930</c:v>
                </c:pt>
                <c:pt idx="16">
                  <c:v>map00450</c:v>
                </c:pt>
                <c:pt idx="17">
                  <c:v>map00410</c:v>
                </c:pt>
                <c:pt idx="18">
                  <c:v>map00620</c:v>
                </c:pt>
                <c:pt idx="19">
                  <c:v>map00010</c:v>
                </c:pt>
                <c:pt idx="20">
                  <c:v>map00730</c:v>
                </c:pt>
                <c:pt idx="21">
                  <c:v>map00720</c:v>
                </c:pt>
                <c:pt idx="22">
                  <c:v>map00521</c:v>
                </c:pt>
                <c:pt idx="23">
                  <c:v>map00791</c:v>
                </c:pt>
                <c:pt idx="24">
                  <c:v>map00910</c:v>
                </c:pt>
                <c:pt idx="25">
                  <c:v>map00524</c:v>
                </c:pt>
                <c:pt idx="26">
                  <c:v>map00600</c:v>
                </c:pt>
                <c:pt idx="27">
                  <c:v>map00630</c:v>
                </c:pt>
                <c:pt idx="28">
                  <c:v>map00561</c:v>
                </c:pt>
                <c:pt idx="29">
                  <c:v>map00364</c:v>
                </c:pt>
                <c:pt idx="30">
                  <c:v>map00460</c:v>
                </c:pt>
                <c:pt idx="31">
                  <c:v>map00430</c:v>
                </c:pt>
                <c:pt idx="32">
                  <c:v>map00750</c:v>
                </c:pt>
              </c:strCache>
            </c:strRef>
          </c:cat>
          <c:val>
            <c:numRef>
              <c:f>Sheet1!$G$2:$G$34</c:f>
              <c:numCache>
                <c:formatCode>General</c:formatCode>
                <c:ptCount val="33"/>
                <c:pt idx="0">
                  <c:v>8.9719464094913768</c:v>
                </c:pt>
                <c:pt idx="1">
                  <c:v>7.4031309921813637</c:v>
                </c:pt>
                <c:pt idx="2">
                  <c:v>7.3901052536585041</c:v>
                </c:pt>
                <c:pt idx="3">
                  <c:v>7.1321671412103029</c:v>
                </c:pt>
                <c:pt idx="4">
                  <c:v>7.0684571553655315</c:v>
                </c:pt>
                <c:pt idx="5">
                  <c:v>7.0041298549929554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3.5876508508749767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5.5837495136990052</c:v>
                </c:pt>
                <c:pt idx="15">
                  <c:v>7.0988669753818945</c:v>
                </c:pt>
                <c:pt idx="16">
                  <c:v>7.0612853264868649</c:v>
                </c:pt>
                <c:pt idx="17">
                  <c:v>6.9991775800560054</c:v>
                </c:pt>
                <c:pt idx="18">
                  <c:v>7.6001001759523863</c:v>
                </c:pt>
                <c:pt idx="19">
                  <c:v>4.5962788392722951</c:v>
                </c:pt>
                <c:pt idx="20">
                  <c:v>6.5435745848152278</c:v>
                </c:pt>
                <c:pt idx="21">
                  <c:v>7.9451246817798413</c:v>
                </c:pt>
                <c:pt idx="22">
                  <c:v>2.3714843789221893</c:v>
                </c:pt>
                <c:pt idx="23">
                  <c:v>7.9188235421551676</c:v>
                </c:pt>
                <c:pt idx="24">
                  <c:v>7.8033044165422885</c:v>
                </c:pt>
                <c:pt idx="25">
                  <c:v>5.7827971487613974</c:v>
                </c:pt>
                <c:pt idx="26">
                  <c:v>7.6856047037918005</c:v>
                </c:pt>
                <c:pt idx="27">
                  <c:v>5.5764047041960119</c:v>
                </c:pt>
                <c:pt idx="28">
                  <c:v>6.6667784791022733</c:v>
                </c:pt>
                <c:pt idx="29">
                  <c:v>5.9862306335303375</c:v>
                </c:pt>
                <c:pt idx="30">
                  <c:v>2.1726564816417819</c:v>
                </c:pt>
                <c:pt idx="31">
                  <c:v>7.2211919633854524</c:v>
                </c:pt>
                <c:pt idx="32">
                  <c:v>6.0216403174430981</c:v>
                </c:pt>
              </c:numCache>
            </c:numRef>
          </c:val>
        </c:ser>
        <c:ser>
          <c:idx val="1"/>
          <c:order val="1"/>
          <c:spPr>
            <a:solidFill>
              <a:sysClr val="windowText" lastClr="000000"/>
            </a:solidFill>
          </c:spPr>
          <c:invertIfNegative val="0"/>
          <c:val>
            <c:numRef>
              <c:f>Sheet1!$G$36:$G$68</c:f>
              <c:numCache>
                <c:formatCode>General</c:formatCode>
                <c:ptCount val="33"/>
                <c:pt idx="0">
                  <c:v>4.0339924360241755</c:v>
                </c:pt>
                <c:pt idx="1">
                  <c:v>5.6707372323583964</c:v>
                </c:pt>
                <c:pt idx="2">
                  <c:v>6.0283774176409111</c:v>
                </c:pt>
                <c:pt idx="3">
                  <c:v>3.2626616283984049</c:v>
                </c:pt>
                <c:pt idx="4">
                  <c:v>7.0684571553655315</c:v>
                </c:pt>
                <c:pt idx="5">
                  <c:v>5.858001819314719</c:v>
                </c:pt>
                <c:pt idx="6">
                  <c:v>6.6180732118113408</c:v>
                </c:pt>
                <c:pt idx="7">
                  <c:v>5.8964247967843066</c:v>
                </c:pt>
                <c:pt idx="8">
                  <c:v>5.6150331753031608</c:v>
                </c:pt>
                <c:pt idx="9">
                  <c:v>1.8731645293576284</c:v>
                </c:pt>
                <c:pt idx="10">
                  <c:v>5.5655633098224362</c:v>
                </c:pt>
                <c:pt idx="11">
                  <c:v>6.5627853011830517</c:v>
                </c:pt>
                <c:pt idx="12">
                  <c:v>6.5906744576599747</c:v>
                </c:pt>
                <c:pt idx="13">
                  <c:v>5.5393697131273418</c:v>
                </c:pt>
                <c:pt idx="14">
                  <c:v>5.1066282589793417</c:v>
                </c:pt>
                <c:pt idx="15">
                  <c:v>2.9041029512710104</c:v>
                </c:pt>
                <c:pt idx="16">
                  <c:v>6.0612853264868649</c:v>
                </c:pt>
                <c:pt idx="17">
                  <c:v>4.1916425519871501</c:v>
                </c:pt>
                <c:pt idx="18">
                  <c:v>7.6001001759523863</c:v>
                </c:pt>
                <c:pt idx="19">
                  <c:v>4.3886705287705494</c:v>
                </c:pt>
                <c:pt idx="20">
                  <c:v>5.2922190801712272</c:v>
                </c:pt>
                <c:pt idx="21">
                  <c:v>3.2237510530877036</c:v>
                </c:pt>
                <c:pt idx="22">
                  <c:v>2.2339721712188054</c:v>
                </c:pt>
                <c:pt idx="23">
                  <c:v>2.5869813838524771</c:v>
                </c:pt>
                <c:pt idx="24">
                  <c:v>6.4608817357200801</c:v>
                </c:pt>
                <c:pt idx="25">
                  <c:v>4.2387291044111191</c:v>
                </c:pt>
                <c:pt idx="26">
                  <c:v>2.7512375707313947</c:v>
                </c:pt>
                <c:pt idx="27">
                  <c:v>5.2753747085320306</c:v>
                </c:pt>
                <c:pt idx="28">
                  <c:v>3.914730031282835</c:v>
                </c:pt>
                <c:pt idx="29">
                  <c:v>1.506960602750675</c:v>
                </c:pt>
                <c:pt idx="30">
                  <c:v>1.075128447067468</c:v>
                </c:pt>
                <c:pt idx="31">
                  <c:v>1.6501928622825053</c:v>
                </c:pt>
                <c:pt idx="32">
                  <c:v>2.5891520616725927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91402624"/>
        <c:axId val="91404544"/>
      </c:barChart>
      <c:catAx>
        <c:axId val="914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Pathway ID</a:t>
                </a:r>
              </a:p>
            </c:rich>
          </c:tx>
          <c:layout>
            <c:manualLayout>
              <c:xMode val="edge"/>
              <c:yMode val="edge"/>
              <c:x val="0.44381552972752569"/>
              <c:y val="0.89590448754881247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500" b="1"/>
            </a:pPr>
            <a:endParaRPr lang="en-US"/>
          </a:p>
        </c:txPr>
        <c:crossAx val="91404544"/>
        <c:crosses val="autoZero"/>
        <c:auto val="1"/>
        <c:lblAlgn val="ctr"/>
        <c:lblOffset val="100"/>
        <c:noMultiLvlLbl val="0"/>
      </c:catAx>
      <c:valAx>
        <c:axId val="91404544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sz="1800"/>
                </a:pPr>
                <a:r>
                  <a:rPr lang="en-US" sz="1800"/>
                  <a:t>-log(P-Value)</a:t>
                </a:r>
                <a:endParaRPr lang="el-GR" sz="1800"/>
              </a:p>
            </c:rich>
          </c:tx>
          <c:layout>
            <c:manualLayout>
              <c:xMode val="edge"/>
              <c:yMode val="edge"/>
              <c:x val="3.119885769662771E-2"/>
              <c:y val="0.186375008002048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4026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152401</xdr:colOff>
      <xdr:row>16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20</xdr:col>
      <xdr:colOff>152401</xdr:colOff>
      <xdr:row>34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20</xdr:col>
      <xdr:colOff>152401</xdr:colOff>
      <xdr:row>52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54</xdr:row>
      <xdr:rowOff>0</xdr:rowOff>
    </xdr:from>
    <xdr:to>
      <xdr:col>20</xdr:col>
      <xdr:colOff>152401</xdr:colOff>
      <xdr:row>70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32</xdr:col>
      <xdr:colOff>152401</xdr:colOff>
      <xdr:row>16</xdr:row>
      <xdr:rowOff>152400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35</xdr:col>
      <xdr:colOff>114300</xdr:colOff>
      <xdr:row>31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33</xdr:row>
      <xdr:rowOff>0</xdr:rowOff>
    </xdr:from>
    <xdr:to>
      <xdr:col>35</xdr:col>
      <xdr:colOff>114300</xdr:colOff>
      <xdr:row>45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0</xdr:rowOff>
    </xdr:from>
    <xdr:to>
      <xdr:col>19</xdr:col>
      <xdr:colOff>476249</xdr:colOff>
      <xdr:row>34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values_08-0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J1" zoomScale="70" zoomScaleNormal="70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1" max="1" width="14.42578125" bestFit="1" customWidth="1"/>
    <col min="2" max="2" width="12.28515625" bestFit="1" customWidth="1"/>
    <col min="3" max="3" width="13.85546875" bestFit="1" customWidth="1"/>
    <col min="4" max="4" width="34.28515625" style="2" bestFit="1" customWidth="1"/>
    <col min="5" max="5" width="17.28515625" style="2" bestFit="1" customWidth="1"/>
    <col min="6" max="6" width="16.7109375" style="1" bestFit="1" customWidth="1"/>
  </cols>
  <sheetData>
    <row r="1" spans="1:8" s="6" customFormat="1" x14ac:dyDescent="0.25">
      <c r="A1" s="6" t="s">
        <v>39</v>
      </c>
      <c r="B1" s="6" t="s">
        <v>40</v>
      </c>
      <c r="C1" s="6" t="s">
        <v>41</v>
      </c>
      <c r="D1" s="7" t="s">
        <v>42</v>
      </c>
      <c r="E1" s="7" t="s">
        <v>43</v>
      </c>
      <c r="F1" s="8" t="s">
        <v>44</v>
      </c>
    </row>
    <row r="2" spans="1:8" x14ac:dyDescent="0.25">
      <c r="A2" t="s">
        <v>45</v>
      </c>
      <c r="B2" t="s">
        <v>1</v>
      </c>
      <c r="C2">
        <v>0</v>
      </c>
      <c r="D2" s="2">
        <v>0</v>
      </c>
      <c r="E2" s="2">
        <v>937446321</v>
      </c>
      <c r="F2" s="1">
        <v>1.06672774379928E-9</v>
      </c>
      <c r="G2">
        <f t="shared" ref="G2:G34" si="0">-LOG(F2)</f>
        <v>8.9719464094913768</v>
      </c>
      <c r="H2">
        <f>G2-G36</f>
        <v>4.9379539734672013</v>
      </c>
    </row>
    <row r="3" spans="1:8" x14ac:dyDescent="0.25">
      <c r="A3" t="s">
        <v>46</v>
      </c>
      <c r="B3" t="s">
        <v>1</v>
      </c>
      <c r="C3">
        <v>0</v>
      </c>
      <c r="D3" s="2">
        <v>0</v>
      </c>
      <c r="E3" s="2">
        <v>25300609</v>
      </c>
      <c r="F3" s="1">
        <v>3.9524738731595797E-8</v>
      </c>
      <c r="G3">
        <f t="shared" si="0"/>
        <v>7.4031309921813637</v>
      </c>
      <c r="H3">
        <f t="shared" ref="H3:H34" si="1">G3-G37</f>
        <v>1.7323937598229673</v>
      </c>
    </row>
    <row r="4" spans="1:8" x14ac:dyDescent="0.25">
      <c r="A4" t="s">
        <v>47</v>
      </c>
      <c r="B4" t="s">
        <v>1</v>
      </c>
      <c r="C4">
        <v>0</v>
      </c>
      <c r="D4" s="2">
        <v>0</v>
      </c>
      <c r="E4" s="2">
        <v>24553038</v>
      </c>
      <c r="F4" s="1">
        <v>4.0728155891415302E-8</v>
      </c>
      <c r="G4">
        <f t="shared" si="0"/>
        <v>7.3901052536585041</v>
      </c>
      <c r="H4">
        <f t="shared" si="1"/>
        <v>1.3617278360175931</v>
      </c>
    </row>
    <row r="5" spans="1:8" x14ac:dyDescent="0.25">
      <c r="A5" t="s">
        <v>48</v>
      </c>
      <c r="B5" t="s">
        <v>1</v>
      </c>
      <c r="C5">
        <v>0</v>
      </c>
      <c r="D5" s="2">
        <v>2</v>
      </c>
      <c r="E5" s="2">
        <v>40671331</v>
      </c>
      <c r="F5" s="1">
        <v>7.37620297264913E-8</v>
      </c>
      <c r="G5">
        <f t="shared" si="0"/>
        <v>7.1321671412103029</v>
      </c>
      <c r="H5">
        <f t="shared" si="1"/>
        <v>3.869505512811898</v>
      </c>
    </row>
    <row r="6" spans="1:8" x14ac:dyDescent="0.25">
      <c r="A6" t="s">
        <v>49</v>
      </c>
      <c r="B6" t="s">
        <v>1</v>
      </c>
      <c r="C6">
        <v>0</v>
      </c>
      <c r="D6" s="2">
        <v>0</v>
      </c>
      <c r="E6" s="2">
        <v>11707310</v>
      </c>
      <c r="F6" s="1">
        <v>8.5416710976585402E-8</v>
      </c>
      <c r="G6">
        <f t="shared" si="0"/>
        <v>7.0684571553655315</v>
      </c>
      <c r="H6">
        <f t="shared" si="1"/>
        <v>0</v>
      </c>
    </row>
    <row r="7" spans="1:8" x14ac:dyDescent="0.25">
      <c r="A7" t="s">
        <v>50</v>
      </c>
      <c r="B7" t="s">
        <v>1</v>
      </c>
      <c r="C7">
        <v>0</v>
      </c>
      <c r="D7" s="2">
        <v>0</v>
      </c>
      <c r="E7" s="2">
        <v>10095546</v>
      </c>
      <c r="F7" s="1">
        <v>9.9053572827703103E-8</v>
      </c>
      <c r="G7">
        <f t="shared" si="0"/>
        <v>7.0041298549929554</v>
      </c>
      <c r="H7">
        <f t="shared" si="1"/>
        <v>1.1461280356782364</v>
      </c>
    </row>
    <row r="8" spans="1:8" x14ac:dyDescent="0.25">
      <c r="A8" t="s">
        <v>51</v>
      </c>
      <c r="B8" t="s">
        <v>1</v>
      </c>
      <c r="C8">
        <v>0</v>
      </c>
      <c r="D8" s="2">
        <v>0</v>
      </c>
      <c r="E8" s="2">
        <v>4150239</v>
      </c>
      <c r="F8" s="1">
        <v>2.4094992096842502E-7</v>
      </c>
      <c r="G8">
        <f t="shared" si="0"/>
        <v>6.6180732118113408</v>
      </c>
      <c r="H8">
        <f t="shared" si="1"/>
        <v>0</v>
      </c>
    </row>
    <row r="9" spans="1:8" x14ac:dyDescent="0.25">
      <c r="A9" t="s">
        <v>52</v>
      </c>
      <c r="B9" t="s">
        <v>1</v>
      </c>
      <c r="C9">
        <v>0</v>
      </c>
      <c r="D9" s="2">
        <v>0</v>
      </c>
      <c r="E9" s="2">
        <v>787815</v>
      </c>
      <c r="F9" s="1">
        <v>1.2693319252211101E-6</v>
      </c>
      <c r="G9">
        <f t="shared" si="0"/>
        <v>5.8964247967843066</v>
      </c>
      <c r="H9">
        <f t="shared" si="1"/>
        <v>0</v>
      </c>
    </row>
    <row r="10" spans="1:8" x14ac:dyDescent="0.25">
      <c r="A10" t="s">
        <v>53</v>
      </c>
      <c r="B10" t="s">
        <v>1</v>
      </c>
      <c r="C10">
        <v>0</v>
      </c>
      <c r="D10" s="2">
        <v>0</v>
      </c>
      <c r="E10" s="2">
        <v>412128</v>
      </c>
      <c r="F10" s="1">
        <v>2.42642473594432E-6</v>
      </c>
      <c r="G10">
        <f t="shared" si="0"/>
        <v>5.6150331753031608</v>
      </c>
      <c r="H10">
        <f t="shared" si="1"/>
        <v>0</v>
      </c>
    </row>
    <row r="11" spans="1:8" x14ac:dyDescent="0.25">
      <c r="A11" t="s">
        <v>54</v>
      </c>
      <c r="B11" t="s">
        <v>1</v>
      </c>
      <c r="C11">
        <v>0</v>
      </c>
      <c r="D11" s="2">
        <v>336079</v>
      </c>
      <c r="E11" s="2">
        <v>1300449581</v>
      </c>
      <c r="F11" s="1">
        <v>2.5843370219945898E-4</v>
      </c>
      <c r="G11">
        <f t="shared" si="0"/>
        <v>3.5876508508749767</v>
      </c>
      <c r="H11">
        <f t="shared" si="1"/>
        <v>1.7144863215173483</v>
      </c>
    </row>
    <row r="12" spans="1:8" x14ac:dyDescent="0.25">
      <c r="A12" t="s">
        <v>55</v>
      </c>
      <c r="B12" t="s">
        <v>1</v>
      </c>
      <c r="C12">
        <v>0.29160592175990202</v>
      </c>
      <c r="D12" s="2">
        <v>0</v>
      </c>
      <c r="E12" s="2">
        <v>367758</v>
      </c>
      <c r="F12" s="1">
        <v>2.7191720664891902E-6</v>
      </c>
      <c r="G12">
        <f t="shared" si="0"/>
        <v>5.5655633098224362</v>
      </c>
      <c r="H12">
        <f t="shared" si="1"/>
        <v>0</v>
      </c>
    </row>
    <row r="13" spans="1:8" x14ac:dyDescent="0.25">
      <c r="A13" s="9" t="s">
        <v>56</v>
      </c>
      <c r="B13" s="9" t="s">
        <v>1</v>
      </c>
      <c r="C13" s="9">
        <v>0.34363749174509101</v>
      </c>
      <c r="D13" s="10">
        <v>0</v>
      </c>
      <c r="E13" s="10">
        <v>3654140</v>
      </c>
      <c r="F13" s="11">
        <v>2.73662127432958E-7</v>
      </c>
      <c r="G13">
        <f t="shared" si="0"/>
        <v>6.5627853011830517</v>
      </c>
      <c r="H13">
        <f t="shared" si="1"/>
        <v>0</v>
      </c>
    </row>
    <row r="14" spans="1:8" x14ac:dyDescent="0.25">
      <c r="A14" s="9" t="s">
        <v>57</v>
      </c>
      <c r="B14" s="9" t="s">
        <v>1</v>
      </c>
      <c r="C14" s="9">
        <v>0.359432409416443</v>
      </c>
      <c r="D14" s="10">
        <v>0</v>
      </c>
      <c r="E14" s="10">
        <v>3896497</v>
      </c>
      <c r="F14" s="11">
        <v>2.5664070660372402E-7</v>
      </c>
      <c r="G14">
        <f t="shared" si="0"/>
        <v>6.5906744576599747</v>
      </c>
      <c r="H14">
        <f t="shared" si="1"/>
        <v>0</v>
      </c>
    </row>
    <row r="15" spans="1:8" x14ac:dyDescent="0.25">
      <c r="A15" t="s">
        <v>58</v>
      </c>
      <c r="B15" t="s">
        <v>1</v>
      </c>
      <c r="C15">
        <v>0.37375307092342502</v>
      </c>
      <c r="D15" s="2">
        <v>0</v>
      </c>
      <c r="E15" s="2">
        <v>346233</v>
      </c>
      <c r="F15" s="1">
        <v>2.8882201054777898E-6</v>
      </c>
      <c r="G15">
        <f t="shared" si="0"/>
        <v>5.5393697131273418</v>
      </c>
      <c r="H15">
        <f t="shared" si="1"/>
        <v>0</v>
      </c>
    </row>
    <row r="16" spans="1:8" x14ac:dyDescent="0.25">
      <c r="A16" t="s">
        <v>59</v>
      </c>
      <c r="B16" t="s">
        <v>1</v>
      </c>
      <c r="C16">
        <v>0.395284707521047</v>
      </c>
      <c r="D16" s="2">
        <v>0</v>
      </c>
      <c r="E16" s="2">
        <v>383485</v>
      </c>
      <c r="F16" s="1">
        <v>2.60765712438002E-6</v>
      </c>
      <c r="G16">
        <f t="shared" si="0"/>
        <v>5.5837495136990052</v>
      </c>
      <c r="H16">
        <f t="shared" si="1"/>
        <v>0.47712125471966349</v>
      </c>
    </row>
    <row r="17" spans="1:8" x14ac:dyDescent="0.25">
      <c r="A17" t="s">
        <v>60</v>
      </c>
      <c r="B17" t="s">
        <v>1</v>
      </c>
      <c r="C17">
        <v>0.400616808384887</v>
      </c>
      <c r="D17" s="2">
        <v>0</v>
      </c>
      <c r="E17" s="2">
        <v>12556452</v>
      </c>
      <c r="F17" s="1">
        <v>7.9640325177818902E-8</v>
      </c>
      <c r="G17">
        <f t="shared" si="0"/>
        <v>7.0988669753818945</v>
      </c>
      <c r="H17">
        <f t="shared" si="1"/>
        <v>4.1947640241108841</v>
      </c>
    </row>
    <row r="18" spans="1:8" x14ac:dyDescent="0.25">
      <c r="A18" t="s">
        <v>61</v>
      </c>
      <c r="B18" t="s">
        <v>1</v>
      </c>
      <c r="C18">
        <v>0.41520577227843702</v>
      </c>
      <c r="D18" s="2">
        <v>0</v>
      </c>
      <c r="E18" s="2">
        <v>11515566</v>
      </c>
      <c r="F18" s="1">
        <v>8.6838971975934807E-8</v>
      </c>
      <c r="G18">
        <f t="shared" si="0"/>
        <v>7.0612853264868649</v>
      </c>
      <c r="H18">
        <f t="shared" si="1"/>
        <v>1</v>
      </c>
    </row>
    <row r="19" spans="1:8" s="9" customFormat="1" x14ac:dyDescent="0.25">
      <c r="A19" t="s">
        <v>62</v>
      </c>
      <c r="B19" t="s">
        <v>1</v>
      </c>
      <c r="C19">
        <v>0.43461349368017599</v>
      </c>
      <c r="D19" s="2">
        <v>0</v>
      </c>
      <c r="E19" s="2">
        <v>9981080</v>
      </c>
      <c r="F19" s="1">
        <v>1.00189548607009E-7</v>
      </c>
      <c r="G19">
        <f t="shared" si="0"/>
        <v>6.9991775800560054</v>
      </c>
      <c r="H19">
        <f t="shared" si="1"/>
        <v>2.8075350280688554</v>
      </c>
    </row>
    <row r="20" spans="1:8" s="9" customFormat="1" x14ac:dyDescent="0.25">
      <c r="A20" t="s">
        <v>63</v>
      </c>
      <c r="B20" t="s">
        <v>1</v>
      </c>
      <c r="C20">
        <v>0.44423858399715299</v>
      </c>
      <c r="D20" s="2">
        <v>0</v>
      </c>
      <c r="E20" s="2">
        <v>39819900</v>
      </c>
      <c r="F20" s="1">
        <v>2.5113070974234701E-8</v>
      </c>
      <c r="G20">
        <f t="shared" si="0"/>
        <v>7.6001001759523863</v>
      </c>
      <c r="H20">
        <f t="shared" si="1"/>
        <v>0</v>
      </c>
    </row>
    <row r="21" spans="1:8" x14ac:dyDescent="0.25">
      <c r="A21" t="s">
        <v>64</v>
      </c>
      <c r="B21" t="s">
        <v>1</v>
      </c>
      <c r="C21">
        <v>0.46097499867138197</v>
      </c>
      <c r="D21" s="2">
        <v>30</v>
      </c>
      <c r="E21" s="2">
        <v>1223602</v>
      </c>
      <c r="F21" s="1">
        <v>2.5335014706567399E-5</v>
      </c>
      <c r="G21">
        <f t="shared" si="0"/>
        <v>4.5962788392722951</v>
      </c>
      <c r="H21">
        <f t="shared" si="1"/>
        <v>0.20760831050174566</v>
      </c>
    </row>
    <row r="22" spans="1:8" x14ac:dyDescent="0.25">
      <c r="A22" t="s">
        <v>65</v>
      </c>
      <c r="B22" t="s">
        <v>1</v>
      </c>
      <c r="C22">
        <v>0.46809745388908902</v>
      </c>
      <c r="D22" s="2">
        <v>98</v>
      </c>
      <c r="E22" s="2">
        <v>346106518</v>
      </c>
      <c r="F22" s="1">
        <v>2.8603910809319298E-7</v>
      </c>
      <c r="G22">
        <f t="shared" si="0"/>
        <v>6.5435745848152278</v>
      </c>
      <c r="H22">
        <f t="shared" si="1"/>
        <v>1.2513555046440006</v>
      </c>
    </row>
    <row r="23" spans="1:8" x14ac:dyDescent="0.25">
      <c r="A23" t="s">
        <v>66</v>
      </c>
      <c r="B23" t="s">
        <v>1</v>
      </c>
      <c r="C23">
        <v>0.47598581911649401</v>
      </c>
      <c r="D23" s="2">
        <v>0</v>
      </c>
      <c r="E23" s="2">
        <v>88130184</v>
      </c>
      <c r="F23" s="1">
        <v>1.1346850117244099E-8</v>
      </c>
      <c r="G23">
        <f t="shared" si="0"/>
        <v>7.9451246817798413</v>
      </c>
      <c r="H23">
        <f t="shared" si="1"/>
        <v>4.7213736286921382</v>
      </c>
    </row>
    <row r="24" spans="1:8" x14ac:dyDescent="0.25">
      <c r="A24" t="s">
        <v>67</v>
      </c>
      <c r="B24" t="s">
        <v>1</v>
      </c>
      <c r="C24">
        <v>0.48562090605645503</v>
      </c>
      <c r="D24" s="2">
        <v>59838</v>
      </c>
      <c r="E24" s="2">
        <v>14075657</v>
      </c>
      <c r="F24" s="1">
        <v>4.2512399775555699E-3</v>
      </c>
      <c r="G24">
        <f t="shared" si="0"/>
        <v>2.3714843789221893</v>
      </c>
      <c r="H24">
        <f t="shared" si="1"/>
        <v>0.1375122077033839</v>
      </c>
    </row>
    <row r="25" spans="1:8" x14ac:dyDescent="0.25">
      <c r="A25" t="s">
        <v>68</v>
      </c>
      <c r="B25" t="s">
        <v>1</v>
      </c>
      <c r="C25">
        <v>0.5</v>
      </c>
      <c r="D25" s="2">
        <v>0</v>
      </c>
      <c r="E25" s="2">
        <v>82951365</v>
      </c>
      <c r="F25" s="1">
        <v>1.2055256570458399E-8</v>
      </c>
      <c r="G25">
        <f t="shared" si="0"/>
        <v>7.9188235421551676</v>
      </c>
      <c r="H25">
        <f t="shared" si="1"/>
        <v>5.33184215830269</v>
      </c>
    </row>
    <row r="26" spans="1:8" x14ac:dyDescent="0.25">
      <c r="A26" t="s">
        <v>69</v>
      </c>
      <c r="B26" t="s">
        <v>1</v>
      </c>
      <c r="C26">
        <v>0.51038051948363194</v>
      </c>
      <c r="D26" s="2">
        <v>0</v>
      </c>
      <c r="E26" s="2">
        <v>63577641</v>
      </c>
      <c r="F26" s="1">
        <v>1.57287997563671E-8</v>
      </c>
      <c r="G26">
        <f t="shared" si="0"/>
        <v>7.8033044165422885</v>
      </c>
      <c r="H26">
        <f t="shared" si="1"/>
        <v>1.3424226808222084</v>
      </c>
    </row>
    <row r="27" spans="1:8" x14ac:dyDescent="0.25">
      <c r="A27" t="s">
        <v>70</v>
      </c>
      <c r="B27" t="s">
        <v>1</v>
      </c>
      <c r="C27">
        <v>0.51451163468110395</v>
      </c>
      <c r="D27" s="2">
        <v>0</v>
      </c>
      <c r="E27" s="2">
        <v>606452</v>
      </c>
      <c r="F27" s="1">
        <v>1.64893239871844E-6</v>
      </c>
      <c r="G27">
        <f t="shared" si="0"/>
        <v>5.7827971487613974</v>
      </c>
      <c r="H27">
        <f t="shared" si="1"/>
        <v>1.5440680443502783</v>
      </c>
    </row>
    <row r="28" spans="1:8" x14ac:dyDescent="0.25">
      <c r="A28" t="s">
        <v>71</v>
      </c>
      <c r="B28" t="s">
        <v>1</v>
      </c>
      <c r="C28">
        <v>0.55901699437494701</v>
      </c>
      <c r="D28" s="2">
        <v>0</v>
      </c>
      <c r="E28" s="2">
        <v>48484698</v>
      </c>
      <c r="F28" s="1">
        <v>2.06250635896491E-8</v>
      </c>
      <c r="G28">
        <f t="shared" si="0"/>
        <v>7.6856047037918005</v>
      </c>
      <c r="H28">
        <f t="shared" si="1"/>
        <v>4.9343671330604053</v>
      </c>
    </row>
    <row r="29" spans="1:8" x14ac:dyDescent="0.25">
      <c r="A29" t="s">
        <v>72</v>
      </c>
      <c r="B29" t="s">
        <v>1</v>
      </c>
      <c r="C29">
        <v>0.61384215517087204</v>
      </c>
      <c r="D29" s="2">
        <v>0</v>
      </c>
      <c r="E29" s="2">
        <v>377054</v>
      </c>
      <c r="F29" s="1">
        <v>2.6521329779475102E-6</v>
      </c>
      <c r="G29">
        <f t="shared" si="0"/>
        <v>5.5764047041960119</v>
      </c>
      <c r="H29">
        <f t="shared" si="1"/>
        <v>0.30102999566398125</v>
      </c>
    </row>
    <row r="30" spans="1:8" x14ac:dyDescent="0.25">
      <c r="A30" t="s">
        <v>73</v>
      </c>
      <c r="B30" t="s">
        <v>1</v>
      </c>
      <c r="C30">
        <v>0.65263000691504003</v>
      </c>
      <c r="D30" s="2">
        <v>0</v>
      </c>
      <c r="E30" s="2">
        <v>4642783</v>
      </c>
      <c r="F30" s="1">
        <v>2.1538800857416499E-7</v>
      </c>
      <c r="G30">
        <f t="shared" si="0"/>
        <v>6.6667784791022733</v>
      </c>
      <c r="H30">
        <f t="shared" si="1"/>
        <v>2.7520484478194382</v>
      </c>
    </row>
    <row r="31" spans="1:8" x14ac:dyDescent="0.25">
      <c r="A31" t="s">
        <v>74</v>
      </c>
      <c r="B31" t="s">
        <v>1</v>
      </c>
      <c r="C31">
        <v>0.65465367070797698</v>
      </c>
      <c r="D31" s="2">
        <v>9</v>
      </c>
      <c r="E31" s="2">
        <v>9687921</v>
      </c>
      <c r="F31" s="1">
        <v>1.0322130999816E-6</v>
      </c>
      <c r="G31">
        <f t="shared" si="0"/>
        <v>5.9862306335303375</v>
      </c>
      <c r="H31">
        <f t="shared" si="1"/>
        <v>4.4792700307796629</v>
      </c>
    </row>
    <row r="32" spans="1:8" x14ac:dyDescent="0.25">
      <c r="A32" t="s">
        <v>75</v>
      </c>
      <c r="B32" t="s">
        <v>1</v>
      </c>
      <c r="C32">
        <v>0.65465367070797698</v>
      </c>
      <c r="D32" s="2">
        <v>2449474</v>
      </c>
      <c r="E32" s="2">
        <v>364526824</v>
      </c>
      <c r="F32" s="1">
        <v>6.7196014998347504E-3</v>
      </c>
      <c r="G32">
        <f t="shared" si="0"/>
        <v>2.1726564816417819</v>
      </c>
      <c r="H32">
        <f t="shared" si="1"/>
        <v>1.0975280345743139</v>
      </c>
    </row>
    <row r="33" spans="1:8" x14ac:dyDescent="0.25">
      <c r="A33" t="s">
        <v>76</v>
      </c>
      <c r="B33" t="s">
        <v>1</v>
      </c>
      <c r="C33">
        <v>0.69920589878010098</v>
      </c>
      <c r="D33" s="2">
        <v>30</v>
      </c>
      <c r="E33" s="2">
        <v>515885898</v>
      </c>
      <c r="F33" s="1">
        <v>6.0090807017774199E-8</v>
      </c>
      <c r="G33">
        <f t="shared" si="0"/>
        <v>7.2211919633854524</v>
      </c>
      <c r="H33">
        <f t="shared" si="1"/>
        <v>5.5709991011029469</v>
      </c>
    </row>
    <row r="34" spans="1:8" x14ac:dyDescent="0.25">
      <c r="A34" t="s">
        <v>77</v>
      </c>
      <c r="B34" t="s">
        <v>1</v>
      </c>
      <c r="C34">
        <v>0.70272836892630597</v>
      </c>
      <c r="D34" s="2">
        <v>0</v>
      </c>
      <c r="E34" s="2">
        <v>1051090</v>
      </c>
      <c r="F34" s="1">
        <v>9.5139241036218505E-7</v>
      </c>
      <c r="G34">
        <f t="shared" si="0"/>
        <v>6.0216403174430981</v>
      </c>
      <c r="H34">
        <f t="shared" si="1"/>
        <v>3.4324882557705054</v>
      </c>
    </row>
    <row r="36" spans="1:8" x14ac:dyDescent="0.25">
      <c r="A36" t="s">
        <v>7</v>
      </c>
      <c r="B36" t="s">
        <v>2</v>
      </c>
      <c r="C36">
        <v>0</v>
      </c>
      <c r="D36">
        <v>86686</v>
      </c>
      <c r="E36">
        <v>937446321</v>
      </c>
      <c r="F36">
        <v>9.2471427926728804E-5</v>
      </c>
      <c r="G36">
        <v>4.0339924360241755</v>
      </c>
    </row>
    <row r="37" spans="1:8" x14ac:dyDescent="0.25">
      <c r="A37" t="s">
        <v>8</v>
      </c>
      <c r="B37" t="s">
        <v>2</v>
      </c>
      <c r="C37">
        <v>0</v>
      </c>
      <c r="D37">
        <v>53</v>
      </c>
      <c r="E37">
        <v>25300609</v>
      </c>
      <c r="F37">
        <v>2.1343358915061699E-6</v>
      </c>
      <c r="G37">
        <v>5.6707372323583964</v>
      </c>
    </row>
    <row r="38" spans="1:8" x14ac:dyDescent="0.25">
      <c r="A38" t="s">
        <v>21</v>
      </c>
      <c r="B38" t="s">
        <v>2</v>
      </c>
      <c r="C38">
        <v>0</v>
      </c>
      <c r="D38">
        <v>22</v>
      </c>
      <c r="E38">
        <v>24553038</v>
      </c>
      <c r="F38">
        <v>9.3674758550255195E-7</v>
      </c>
      <c r="G38">
        <v>6.0283774176409111</v>
      </c>
    </row>
    <row r="39" spans="1:8" x14ac:dyDescent="0.25">
      <c r="A39" t="s">
        <v>9</v>
      </c>
      <c r="B39" t="s">
        <v>2</v>
      </c>
      <c r="C39">
        <v>0</v>
      </c>
      <c r="D39">
        <v>22213</v>
      </c>
      <c r="E39">
        <v>40671331</v>
      </c>
      <c r="F39">
        <v>5.4618324278142604E-4</v>
      </c>
      <c r="G39">
        <v>3.2626616283984049</v>
      </c>
    </row>
    <row r="40" spans="1:8" x14ac:dyDescent="0.25">
      <c r="A40" t="s">
        <v>38</v>
      </c>
      <c r="B40" t="s">
        <v>2</v>
      </c>
      <c r="C40">
        <v>0</v>
      </c>
      <c r="D40">
        <v>0</v>
      </c>
      <c r="E40">
        <v>11707310</v>
      </c>
      <c r="F40">
        <v>8.5416710976585402E-8</v>
      </c>
      <c r="G40">
        <v>7.0684571553655315</v>
      </c>
    </row>
    <row r="41" spans="1:8" x14ac:dyDescent="0.25">
      <c r="A41" t="s">
        <v>25</v>
      </c>
      <c r="B41" t="s">
        <v>2</v>
      </c>
      <c r="C41">
        <v>0</v>
      </c>
      <c r="D41">
        <v>13</v>
      </c>
      <c r="E41">
        <v>10095546</v>
      </c>
      <c r="F41">
        <v>1.3867500195878401E-6</v>
      </c>
      <c r="G41">
        <v>5.858001819314719</v>
      </c>
    </row>
    <row r="42" spans="1:8" x14ac:dyDescent="0.25">
      <c r="A42" t="s">
        <v>5</v>
      </c>
      <c r="B42" t="s">
        <v>2</v>
      </c>
      <c r="C42">
        <v>0</v>
      </c>
      <c r="D42">
        <v>0</v>
      </c>
      <c r="E42">
        <v>4150239</v>
      </c>
      <c r="F42">
        <v>2.4094992096842502E-7</v>
      </c>
      <c r="G42">
        <v>6.6180732118113408</v>
      </c>
    </row>
    <row r="43" spans="1:8" x14ac:dyDescent="0.25">
      <c r="A43" t="s">
        <v>22</v>
      </c>
      <c r="B43" t="s">
        <v>2</v>
      </c>
      <c r="C43">
        <v>0</v>
      </c>
      <c r="D43">
        <v>0</v>
      </c>
      <c r="E43">
        <v>787815</v>
      </c>
      <c r="F43">
        <v>1.2693319252211101E-6</v>
      </c>
      <c r="G43">
        <v>5.8964247967843066</v>
      </c>
    </row>
    <row r="44" spans="1:8" x14ac:dyDescent="0.25">
      <c r="A44" t="s">
        <v>11</v>
      </c>
      <c r="B44" t="s">
        <v>2</v>
      </c>
      <c r="C44">
        <v>0</v>
      </c>
      <c r="D44">
        <v>0</v>
      </c>
      <c r="E44">
        <v>412128</v>
      </c>
      <c r="F44">
        <v>2.42642473594432E-6</v>
      </c>
      <c r="G44">
        <v>5.6150331753031608</v>
      </c>
    </row>
    <row r="45" spans="1:8" x14ac:dyDescent="0.25">
      <c r="A45" t="s">
        <v>29</v>
      </c>
      <c r="B45" t="s">
        <v>2</v>
      </c>
      <c r="C45">
        <v>0</v>
      </c>
      <c r="D45">
        <v>17415220</v>
      </c>
      <c r="E45">
        <v>1300449581</v>
      </c>
      <c r="F45">
        <v>1.3391692566209701E-2</v>
      </c>
      <c r="G45">
        <v>1.8731645293576284</v>
      </c>
    </row>
    <row r="46" spans="1:8" x14ac:dyDescent="0.25">
      <c r="A46" t="s">
        <v>30</v>
      </c>
      <c r="B46" t="s">
        <v>2</v>
      </c>
      <c r="C46">
        <v>0.29160592175990202</v>
      </c>
      <c r="D46">
        <v>0</v>
      </c>
      <c r="E46">
        <v>367758</v>
      </c>
      <c r="F46">
        <v>2.7191720664891902E-6</v>
      </c>
      <c r="G46">
        <v>5.5655633098224362</v>
      </c>
    </row>
    <row r="47" spans="1:8" x14ac:dyDescent="0.25">
      <c r="A47" t="s">
        <v>4</v>
      </c>
      <c r="B47" t="s">
        <v>2</v>
      </c>
      <c r="C47">
        <v>0.34363749174509101</v>
      </c>
      <c r="D47">
        <v>0</v>
      </c>
      <c r="E47">
        <v>3654140</v>
      </c>
      <c r="F47">
        <v>2.73662127432958E-7</v>
      </c>
      <c r="G47">
        <v>6.5627853011830517</v>
      </c>
    </row>
    <row r="48" spans="1:8" x14ac:dyDescent="0.25">
      <c r="A48" t="s">
        <v>3</v>
      </c>
      <c r="B48" t="s">
        <v>2</v>
      </c>
      <c r="C48">
        <v>0.359432409416443</v>
      </c>
      <c r="D48">
        <v>0</v>
      </c>
      <c r="E48">
        <v>3896497</v>
      </c>
      <c r="F48">
        <v>2.5664070660372402E-7</v>
      </c>
      <c r="G48">
        <v>6.5906744576599747</v>
      </c>
    </row>
    <row r="49" spans="1:7" x14ac:dyDescent="0.25">
      <c r="A49" t="s">
        <v>28</v>
      </c>
      <c r="B49" t="s">
        <v>2</v>
      </c>
      <c r="C49">
        <v>0.37375307092342502</v>
      </c>
      <c r="D49">
        <v>0</v>
      </c>
      <c r="E49">
        <v>346233</v>
      </c>
      <c r="F49">
        <v>2.8882201054777898E-6</v>
      </c>
      <c r="G49">
        <v>5.5393697131273418</v>
      </c>
    </row>
    <row r="50" spans="1:7" x14ac:dyDescent="0.25">
      <c r="A50" t="s">
        <v>20</v>
      </c>
      <c r="B50" t="s">
        <v>2</v>
      </c>
      <c r="C50">
        <v>0.395284707521047</v>
      </c>
      <c r="D50">
        <v>2</v>
      </c>
      <c r="E50">
        <v>383485</v>
      </c>
      <c r="F50">
        <v>7.8229713731400803E-6</v>
      </c>
      <c r="G50">
        <v>5.1066282589793417</v>
      </c>
    </row>
    <row r="51" spans="1:7" x14ac:dyDescent="0.25">
      <c r="A51" t="s">
        <v>37</v>
      </c>
      <c r="B51" t="s">
        <v>2</v>
      </c>
      <c r="C51">
        <v>0.400616808384887</v>
      </c>
      <c r="D51">
        <v>15658</v>
      </c>
      <c r="E51">
        <v>12556452</v>
      </c>
      <c r="F51">
        <v>1.24708785195946E-3</v>
      </c>
      <c r="G51">
        <v>2.9041029512710104</v>
      </c>
    </row>
    <row r="52" spans="1:7" x14ac:dyDescent="0.25">
      <c r="A52" t="s">
        <v>15</v>
      </c>
      <c r="B52" t="s">
        <v>2</v>
      </c>
      <c r="C52">
        <v>0.41520577227843702</v>
      </c>
      <c r="D52">
        <v>9</v>
      </c>
      <c r="E52">
        <v>11515566</v>
      </c>
      <c r="F52">
        <v>8.6838971975934799E-7</v>
      </c>
      <c r="G52">
        <v>6.0612853264868649</v>
      </c>
    </row>
    <row r="53" spans="1:7" x14ac:dyDescent="0.25">
      <c r="A53" t="s">
        <v>13</v>
      </c>
      <c r="B53" t="s">
        <v>2</v>
      </c>
      <c r="C53">
        <v>0.43461349368017599</v>
      </c>
      <c r="D53">
        <v>641</v>
      </c>
      <c r="E53">
        <v>9981080</v>
      </c>
      <c r="F53">
        <v>6.4321690205700098E-5</v>
      </c>
      <c r="G53">
        <v>4.1916425519871501</v>
      </c>
    </row>
    <row r="54" spans="1:7" x14ac:dyDescent="0.25">
      <c r="A54" t="s">
        <v>24</v>
      </c>
      <c r="B54" t="s">
        <v>2</v>
      </c>
      <c r="C54">
        <v>0.44423858399715299</v>
      </c>
      <c r="D54">
        <v>0</v>
      </c>
      <c r="E54">
        <v>39819900</v>
      </c>
      <c r="F54">
        <v>2.5113070974234701E-8</v>
      </c>
      <c r="G54">
        <v>7.6001001759523863</v>
      </c>
    </row>
    <row r="55" spans="1:7" x14ac:dyDescent="0.25">
      <c r="A55" t="s">
        <v>0</v>
      </c>
      <c r="B55" t="s">
        <v>2</v>
      </c>
      <c r="C55">
        <v>0.46097499867138197</v>
      </c>
      <c r="D55">
        <v>49</v>
      </c>
      <c r="E55">
        <v>1223602</v>
      </c>
      <c r="F55">
        <v>4.0862926946076397E-5</v>
      </c>
      <c r="G55">
        <v>4.3886705287705494</v>
      </c>
    </row>
    <row r="56" spans="1:7" x14ac:dyDescent="0.25">
      <c r="A56" t="s">
        <v>32</v>
      </c>
      <c r="B56" t="s">
        <v>2</v>
      </c>
      <c r="C56">
        <v>0.46809745388908902</v>
      </c>
      <c r="D56">
        <v>1765</v>
      </c>
      <c r="E56">
        <v>346106518</v>
      </c>
      <c r="F56">
        <v>5.10247540295535E-6</v>
      </c>
      <c r="G56">
        <v>5.2922190801712272</v>
      </c>
    </row>
    <row r="57" spans="1:7" x14ac:dyDescent="0.25">
      <c r="A57" t="s">
        <v>31</v>
      </c>
      <c r="B57" t="s">
        <v>2</v>
      </c>
      <c r="C57">
        <v>0.47598581911649401</v>
      </c>
      <c r="D57">
        <v>52646</v>
      </c>
      <c r="E57">
        <v>88130184</v>
      </c>
      <c r="F57">
        <v>5.9737761812255299E-4</v>
      </c>
      <c r="G57">
        <v>3.2237510530877036</v>
      </c>
    </row>
    <row r="58" spans="1:7" x14ac:dyDescent="0.25">
      <c r="A58" t="s">
        <v>17</v>
      </c>
      <c r="B58" t="s">
        <v>2</v>
      </c>
      <c r="C58">
        <v>0.48562090605645503</v>
      </c>
      <c r="D58">
        <v>82128</v>
      </c>
      <c r="E58">
        <v>14075657</v>
      </c>
      <c r="F58">
        <v>5.8348249154675401E-3</v>
      </c>
      <c r="G58">
        <v>2.2339721712188054</v>
      </c>
    </row>
    <row r="59" spans="1:7" x14ac:dyDescent="0.25">
      <c r="A59" t="s">
        <v>35</v>
      </c>
      <c r="B59" t="s">
        <v>2</v>
      </c>
      <c r="C59">
        <v>0.5</v>
      </c>
      <c r="D59">
        <v>214704</v>
      </c>
      <c r="E59">
        <v>82951365</v>
      </c>
      <c r="F59">
        <v>2.5883238619602701E-3</v>
      </c>
      <c r="G59">
        <v>2.5869813838524771</v>
      </c>
    </row>
    <row r="60" spans="1:7" x14ac:dyDescent="0.25">
      <c r="A60" t="s">
        <v>36</v>
      </c>
      <c r="B60" t="s">
        <v>2</v>
      </c>
      <c r="C60">
        <v>0.51038051948363194</v>
      </c>
      <c r="D60">
        <v>21</v>
      </c>
      <c r="E60">
        <v>63577641</v>
      </c>
      <c r="F60">
        <v>3.4603359464007802E-7</v>
      </c>
      <c r="G60">
        <v>6.4608817357200801</v>
      </c>
    </row>
    <row r="61" spans="1:7" x14ac:dyDescent="0.25">
      <c r="A61" t="s">
        <v>18</v>
      </c>
      <c r="B61" t="s">
        <v>2</v>
      </c>
      <c r="C61">
        <v>0.51451163468110395</v>
      </c>
      <c r="D61">
        <v>34</v>
      </c>
      <c r="E61">
        <v>606452</v>
      </c>
      <c r="F61">
        <v>5.7712633955145702E-5</v>
      </c>
      <c r="G61">
        <v>4.2387291044111191</v>
      </c>
    </row>
    <row r="62" spans="1:7" x14ac:dyDescent="0.25">
      <c r="A62" t="s">
        <v>23</v>
      </c>
      <c r="B62" t="s">
        <v>2</v>
      </c>
      <c r="C62">
        <v>0.55901699437494701</v>
      </c>
      <c r="D62">
        <v>85973</v>
      </c>
      <c r="E62">
        <v>48484698</v>
      </c>
      <c r="F62">
        <v>1.7732192170564899E-3</v>
      </c>
      <c r="G62">
        <v>2.7512375707313947</v>
      </c>
    </row>
    <row r="63" spans="1:7" x14ac:dyDescent="0.25">
      <c r="A63" t="s">
        <v>26</v>
      </c>
      <c r="B63" t="s">
        <v>2</v>
      </c>
      <c r="C63">
        <v>0.61384215517087204</v>
      </c>
      <c r="D63">
        <v>1</v>
      </c>
      <c r="E63">
        <v>377054</v>
      </c>
      <c r="F63">
        <v>5.3042659558950204E-6</v>
      </c>
      <c r="G63">
        <v>5.2753747085320306</v>
      </c>
    </row>
    <row r="64" spans="1:7" x14ac:dyDescent="0.25">
      <c r="A64" t="s">
        <v>19</v>
      </c>
      <c r="B64" t="s">
        <v>2</v>
      </c>
      <c r="C64">
        <v>0.65263000691504003</v>
      </c>
      <c r="D64">
        <v>564</v>
      </c>
      <c r="E64">
        <v>4642783</v>
      </c>
      <c r="F64">
        <v>1.21694224844403E-4</v>
      </c>
      <c r="G64">
        <v>3.914730031282835</v>
      </c>
    </row>
    <row r="65" spans="1:7" x14ac:dyDescent="0.25">
      <c r="A65" t="s">
        <v>10</v>
      </c>
      <c r="B65" t="s">
        <v>2</v>
      </c>
      <c r="C65">
        <v>0.65465367070797698</v>
      </c>
      <c r="D65">
        <v>301487</v>
      </c>
      <c r="E65">
        <v>9687921</v>
      </c>
      <c r="F65">
        <v>3.1119986308725402E-2</v>
      </c>
      <c r="G65">
        <v>1.506960602750675</v>
      </c>
    </row>
    <row r="66" spans="1:7" x14ac:dyDescent="0.25">
      <c r="A66" t="s">
        <v>16</v>
      </c>
      <c r="B66" t="s">
        <v>2</v>
      </c>
      <c r="C66">
        <v>0.65465367070797698</v>
      </c>
      <c r="D66">
        <v>30662039</v>
      </c>
      <c r="E66">
        <v>364526824</v>
      </c>
      <c r="F66">
        <v>8.4114632715987306E-2</v>
      </c>
      <c r="G66">
        <v>1.075128447067468</v>
      </c>
    </row>
    <row r="67" spans="1:7" x14ac:dyDescent="0.25">
      <c r="A67" t="s">
        <v>14</v>
      </c>
      <c r="B67" t="s">
        <v>2</v>
      </c>
      <c r="C67">
        <v>0.69920589878010098</v>
      </c>
      <c r="D67">
        <v>11544118</v>
      </c>
      <c r="E67">
        <v>515885898</v>
      </c>
      <c r="F67">
        <v>2.23772718393297E-2</v>
      </c>
      <c r="G67">
        <v>1.6501928622825053</v>
      </c>
    </row>
    <row r="68" spans="1:7" x14ac:dyDescent="0.25">
      <c r="A68" t="s">
        <v>33</v>
      </c>
      <c r="B68" t="s">
        <v>2</v>
      </c>
      <c r="C68">
        <v>0.70272836892630597</v>
      </c>
      <c r="D68">
        <v>2706</v>
      </c>
      <c r="E68">
        <v>1051090</v>
      </c>
      <c r="F68">
        <v>2.5754192548504301E-3</v>
      </c>
      <c r="G68">
        <v>2.5891520616725927</v>
      </c>
    </row>
    <row r="70" spans="1:7" x14ac:dyDescent="0.25">
      <c r="A70" t="s">
        <v>0</v>
      </c>
      <c r="B70" t="s">
        <v>2</v>
      </c>
      <c r="C70">
        <v>0.46097499867138197</v>
      </c>
      <c r="D70" s="2">
        <v>49</v>
      </c>
      <c r="E70" s="2">
        <v>1223602</v>
      </c>
      <c r="F70" s="1">
        <v>4.0862926946076397E-5</v>
      </c>
      <c r="G70">
        <f t="shared" ref="G70:G102" si="2">-LOG(F70)</f>
        <v>4.3886705287705494</v>
      </c>
    </row>
    <row r="71" spans="1:7" x14ac:dyDescent="0.25">
      <c r="A71" t="s">
        <v>3</v>
      </c>
      <c r="B71" t="s">
        <v>2</v>
      </c>
      <c r="C71">
        <v>0.359432409416443</v>
      </c>
      <c r="D71" s="2">
        <v>0</v>
      </c>
      <c r="E71" s="2">
        <v>3896497</v>
      </c>
      <c r="F71" s="1">
        <v>2.5664070660372402E-7</v>
      </c>
      <c r="G71">
        <f t="shared" si="2"/>
        <v>6.5906744576599747</v>
      </c>
    </row>
    <row r="72" spans="1:7" x14ac:dyDescent="0.25">
      <c r="A72" t="s">
        <v>4</v>
      </c>
      <c r="B72" t="s">
        <v>2</v>
      </c>
      <c r="C72">
        <v>0.34363749174509101</v>
      </c>
      <c r="D72" s="2">
        <v>0</v>
      </c>
      <c r="E72" s="2">
        <v>3654140</v>
      </c>
      <c r="F72" s="1">
        <v>2.73662127432958E-7</v>
      </c>
      <c r="G72">
        <f t="shared" si="2"/>
        <v>6.5627853011830517</v>
      </c>
    </row>
    <row r="73" spans="1:7" x14ac:dyDescent="0.25">
      <c r="A73" t="s">
        <v>5</v>
      </c>
      <c r="B73" t="s">
        <v>2</v>
      </c>
      <c r="C73">
        <v>0</v>
      </c>
      <c r="D73" s="2">
        <v>0</v>
      </c>
      <c r="E73" s="2">
        <v>4150239</v>
      </c>
      <c r="F73" s="1">
        <v>2.4094992096842502E-7</v>
      </c>
      <c r="G73">
        <f t="shared" si="2"/>
        <v>6.6180732118113408</v>
      </c>
    </row>
    <row r="74" spans="1:7" x14ac:dyDescent="0.25">
      <c r="A74" t="s">
        <v>7</v>
      </c>
      <c r="B74" t="s">
        <v>2</v>
      </c>
      <c r="C74">
        <v>0</v>
      </c>
      <c r="D74" s="2">
        <v>86686</v>
      </c>
      <c r="E74" s="2">
        <v>937446321</v>
      </c>
      <c r="F74" s="1">
        <v>9.2471427926728804E-5</v>
      </c>
      <c r="G74">
        <f t="shared" si="2"/>
        <v>4.0339924360241755</v>
      </c>
    </row>
    <row r="75" spans="1:7" x14ac:dyDescent="0.25">
      <c r="A75" s="9" t="s">
        <v>8</v>
      </c>
      <c r="B75" s="9" t="s">
        <v>2</v>
      </c>
      <c r="C75" s="9">
        <v>0</v>
      </c>
      <c r="D75" s="10">
        <v>53</v>
      </c>
      <c r="E75" s="10">
        <v>25300609</v>
      </c>
      <c r="F75" s="11">
        <v>2.1343358915061699E-6</v>
      </c>
      <c r="G75">
        <f t="shared" si="2"/>
        <v>5.6707372323583964</v>
      </c>
    </row>
    <row r="76" spans="1:7" x14ac:dyDescent="0.25">
      <c r="A76" t="s">
        <v>9</v>
      </c>
      <c r="B76" t="s">
        <v>2</v>
      </c>
      <c r="C76">
        <v>0</v>
      </c>
      <c r="D76" s="2">
        <v>22213</v>
      </c>
      <c r="E76" s="2">
        <v>40671331</v>
      </c>
      <c r="F76" s="1">
        <v>5.4618324278142604E-4</v>
      </c>
      <c r="G76">
        <f t="shared" si="2"/>
        <v>3.2626616283984049</v>
      </c>
    </row>
    <row r="77" spans="1:7" x14ac:dyDescent="0.25">
      <c r="A77" t="s">
        <v>10</v>
      </c>
      <c r="B77" t="s">
        <v>2</v>
      </c>
      <c r="C77">
        <v>0.65465367070797698</v>
      </c>
      <c r="D77" s="2">
        <v>301487</v>
      </c>
      <c r="E77" s="2">
        <v>9687921</v>
      </c>
      <c r="F77" s="1">
        <v>3.1119986308725402E-2</v>
      </c>
      <c r="G77">
        <f t="shared" si="2"/>
        <v>1.506960602750675</v>
      </c>
    </row>
    <row r="78" spans="1:7" x14ac:dyDescent="0.25">
      <c r="A78" s="9" t="s">
        <v>11</v>
      </c>
      <c r="B78" s="9" t="s">
        <v>2</v>
      </c>
      <c r="C78" s="9">
        <v>0</v>
      </c>
      <c r="D78" s="10">
        <v>0</v>
      </c>
      <c r="E78" s="10">
        <v>412128</v>
      </c>
      <c r="F78" s="11">
        <v>2.42642473594432E-6</v>
      </c>
      <c r="G78">
        <f t="shared" si="2"/>
        <v>5.6150331753031608</v>
      </c>
    </row>
    <row r="79" spans="1:7" x14ac:dyDescent="0.25">
      <c r="A79" t="s">
        <v>13</v>
      </c>
      <c r="B79" t="s">
        <v>2</v>
      </c>
      <c r="C79">
        <v>0.43461349368017599</v>
      </c>
      <c r="D79" s="2">
        <v>641</v>
      </c>
      <c r="E79" s="2">
        <v>9981080</v>
      </c>
      <c r="F79" s="1">
        <v>6.4321690205700098E-5</v>
      </c>
      <c r="G79">
        <f t="shared" si="2"/>
        <v>4.1916425519871501</v>
      </c>
    </row>
    <row r="80" spans="1:7" s="9" customFormat="1" x14ac:dyDescent="0.25">
      <c r="A80" t="s">
        <v>14</v>
      </c>
      <c r="B80" t="s">
        <v>2</v>
      </c>
      <c r="C80">
        <v>0.69920589878010098</v>
      </c>
      <c r="D80" s="2">
        <v>11544118</v>
      </c>
      <c r="E80" s="2">
        <v>515885898</v>
      </c>
      <c r="F80" s="1">
        <v>2.23772718393297E-2</v>
      </c>
      <c r="G80">
        <f t="shared" si="2"/>
        <v>1.6501928622825053</v>
      </c>
    </row>
    <row r="81" spans="1:7" s="9" customFormat="1" x14ac:dyDescent="0.25">
      <c r="A81" t="s">
        <v>15</v>
      </c>
      <c r="B81" t="s">
        <v>2</v>
      </c>
      <c r="C81">
        <v>0.41520577227843702</v>
      </c>
      <c r="D81" s="2">
        <v>9</v>
      </c>
      <c r="E81" s="2">
        <v>11515566</v>
      </c>
      <c r="F81" s="1">
        <v>8.6838971975934799E-7</v>
      </c>
      <c r="G81">
        <f t="shared" si="2"/>
        <v>6.0612853264868649</v>
      </c>
    </row>
    <row r="82" spans="1:7" x14ac:dyDescent="0.25">
      <c r="A82" t="s">
        <v>16</v>
      </c>
      <c r="B82" t="s">
        <v>2</v>
      </c>
      <c r="C82">
        <v>0.65465367070797698</v>
      </c>
      <c r="D82" s="2">
        <v>30662039</v>
      </c>
      <c r="E82" s="2">
        <v>364526824</v>
      </c>
      <c r="F82" s="1">
        <v>8.4114632715987306E-2</v>
      </c>
      <c r="G82">
        <f t="shared" si="2"/>
        <v>1.075128447067468</v>
      </c>
    </row>
    <row r="83" spans="1:7" x14ac:dyDescent="0.25">
      <c r="A83" t="s">
        <v>17</v>
      </c>
      <c r="B83" t="s">
        <v>2</v>
      </c>
      <c r="C83">
        <v>0.48562090605645503</v>
      </c>
      <c r="D83" s="2">
        <v>82128</v>
      </c>
      <c r="E83" s="2">
        <v>14075657</v>
      </c>
      <c r="F83" s="1">
        <v>5.8348249154675401E-3</v>
      </c>
      <c r="G83">
        <f t="shared" si="2"/>
        <v>2.2339721712188054</v>
      </c>
    </row>
    <row r="84" spans="1:7" x14ac:dyDescent="0.25">
      <c r="A84" t="s">
        <v>18</v>
      </c>
      <c r="B84" t="s">
        <v>2</v>
      </c>
      <c r="C84">
        <v>0.51451163468110395</v>
      </c>
      <c r="D84" s="2">
        <v>34</v>
      </c>
      <c r="E84" s="2">
        <v>606452</v>
      </c>
      <c r="F84" s="1">
        <v>5.7712633955145702E-5</v>
      </c>
      <c r="G84">
        <f t="shared" si="2"/>
        <v>4.2387291044111191</v>
      </c>
    </row>
    <row r="85" spans="1:7" x14ac:dyDescent="0.25">
      <c r="A85" t="s">
        <v>19</v>
      </c>
      <c r="B85" t="s">
        <v>2</v>
      </c>
      <c r="C85">
        <v>0.65263000691504003</v>
      </c>
      <c r="D85" s="2">
        <v>564</v>
      </c>
      <c r="E85" s="2">
        <v>4642783</v>
      </c>
      <c r="F85" s="1">
        <v>1.21694224844403E-4</v>
      </c>
      <c r="G85">
        <f t="shared" si="2"/>
        <v>3.914730031282835</v>
      </c>
    </row>
    <row r="86" spans="1:7" x14ac:dyDescent="0.25">
      <c r="A86" t="s">
        <v>20</v>
      </c>
      <c r="B86" t="s">
        <v>2</v>
      </c>
      <c r="C86">
        <v>0.395284707521047</v>
      </c>
      <c r="D86" s="2">
        <v>2</v>
      </c>
      <c r="E86" s="2">
        <v>383485</v>
      </c>
      <c r="F86" s="1">
        <v>7.8229713731400803E-6</v>
      </c>
      <c r="G86">
        <f t="shared" si="2"/>
        <v>5.1066282589793417</v>
      </c>
    </row>
    <row r="87" spans="1:7" x14ac:dyDescent="0.25">
      <c r="A87" t="s">
        <v>21</v>
      </c>
      <c r="B87" t="s">
        <v>2</v>
      </c>
      <c r="C87">
        <v>0</v>
      </c>
      <c r="D87" s="2">
        <v>22</v>
      </c>
      <c r="E87" s="2">
        <v>24553038</v>
      </c>
      <c r="F87" s="1">
        <v>9.3674758550255195E-7</v>
      </c>
      <c r="G87">
        <f t="shared" si="2"/>
        <v>6.0283774176409111</v>
      </c>
    </row>
    <row r="88" spans="1:7" x14ac:dyDescent="0.25">
      <c r="A88" t="s">
        <v>22</v>
      </c>
      <c r="B88" t="s">
        <v>2</v>
      </c>
      <c r="C88">
        <v>0</v>
      </c>
      <c r="D88" s="2">
        <v>0</v>
      </c>
      <c r="E88" s="2">
        <v>787815</v>
      </c>
      <c r="F88" s="1">
        <v>1.2693319252211101E-6</v>
      </c>
      <c r="G88">
        <f t="shared" si="2"/>
        <v>5.8964247967843066</v>
      </c>
    </row>
    <row r="89" spans="1:7" x14ac:dyDescent="0.25">
      <c r="A89" s="9" t="s">
        <v>23</v>
      </c>
      <c r="B89" s="9" t="s">
        <v>2</v>
      </c>
      <c r="C89" s="9">
        <v>0.55901699437494701</v>
      </c>
      <c r="D89" s="10">
        <v>85973</v>
      </c>
      <c r="E89" s="10">
        <v>48484698</v>
      </c>
      <c r="F89" s="11">
        <v>1.7732192170564899E-3</v>
      </c>
      <c r="G89">
        <f t="shared" si="2"/>
        <v>2.7512375707313947</v>
      </c>
    </row>
    <row r="90" spans="1:7" x14ac:dyDescent="0.25">
      <c r="A90" t="s">
        <v>24</v>
      </c>
      <c r="B90" t="s">
        <v>2</v>
      </c>
      <c r="C90">
        <v>0.44423858399715299</v>
      </c>
      <c r="D90" s="2">
        <v>0</v>
      </c>
      <c r="E90" s="2">
        <v>39819900</v>
      </c>
      <c r="F90" s="1">
        <v>2.5113070974234701E-8</v>
      </c>
      <c r="G90">
        <f t="shared" si="2"/>
        <v>7.6001001759523863</v>
      </c>
    </row>
    <row r="91" spans="1:7" x14ac:dyDescent="0.25">
      <c r="A91" t="s">
        <v>25</v>
      </c>
      <c r="B91" t="s">
        <v>2</v>
      </c>
      <c r="C91">
        <v>0</v>
      </c>
      <c r="D91" s="2">
        <v>13</v>
      </c>
      <c r="E91" s="2">
        <v>10095546</v>
      </c>
      <c r="F91" s="1">
        <v>1.3867500195878401E-6</v>
      </c>
      <c r="G91">
        <f t="shared" si="2"/>
        <v>5.858001819314719</v>
      </c>
    </row>
    <row r="92" spans="1:7" x14ac:dyDescent="0.25">
      <c r="A92" t="s">
        <v>26</v>
      </c>
      <c r="B92" t="s">
        <v>2</v>
      </c>
      <c r="C92">
        <v>0.61384215517087204</v>
      </c>
      <c r="D92" s="2">
        <v>1</v>
      </c>
      <c r="E92" s="2">
        <v>377054</v>
      </c>
      <c r="F92" s="1">
        <v>5.3042659558950204E-6</v>
      </c>
      <c r="G92">
        <f t="shared" si="2"/>
        <v>5.2753747085320306</v>
      </c>
    </row>
    <row r="93" spans="1:7" s="9" customFormat="1" x14ac:dyDescent="0.25">
      <c r="A93" t="s">
        <v>28</v>
      </c>
      <c r="B93" t="s">
        <v>2</v>
      </c>
      <c r="C93">
        <v>0.37375307092342502</v>
      </c>
      <c r="D93" s="2">
        <v>0</v>
      </c>
      <c r="E93" s="2">
        <v>346233</v>
      </c>
      <c r="F93" s="1">
        <v>2.8882201054777898E-6</v>
      </c>
      <c r="G93">
        <f t="shared" si="2"/>
        <v>5.5393697131273418</v>
      </c>
    </row>
    <row r="94" spans="1:7" s="9" customFormat="1" x14ac:dyDescent="0.25">
      <c r="A94" t="s">
        <v>29</v>
      </c>
      <c r="B94" t="s">
        <v>2</v>
      </c>
      <c r="C94">
        <v>0</v>
      </c>
      <c r="D94" s="2">
        <v>17415220</v>
      </c>
      <c r="E94" s="2">
        <v>1300449581</v>
      </c>
      <c r="F94" s="1">
        <v>1.3391692566209701E-2</v>
      </c>
      <c r="G94">
        <f t="shared" si="2"/>
        <v>1.8731645293576284</v>
      </c>
    </row>
    <row r="95" spans="1:7" x14ac:dyDescent="0.25">
      <c r="A95" t="s">
        <v>30</v>
      </c>
      <c r="B95" t="s">
        <v>2</v>
      </c>
      <c r="C95">
        <v>0.29160592175990202</v>
      </c>
      <c r="D95" s="2">
        <v>0</v>
      </c>
      <c r="E95" s="2">
        <v>367758</v>
      </c>
      <c r="F95" s="1">
        <v>2.7191720664891902E-6</v>
      </c>
      <c r="G95">
        <f t="shared" si="2"/>
        <v>5.5655633098224362</v>
      </c>
    </row>
    <row r="96" spans="1:7" x14ac:dyDescent="0.25">
      <c r="A96" t="s">
        <v>31</v>
      </c>
      <c r="B96" t="s">
        <v>2</v>
      </c>
      <c r="C96">
        <v>0.47598581911649401</v>
      </c>
      <c r="D96" s="2">
        <v>52646</v>
      </c>
      <c r="E96" s="2">
        <v>88130184</v>
      </c>
      <c r="F96" s="1">
        <v>5.9737761812255299E-4</v>
      </c>
      <c r="G96">
        <f t="shared" si="2"/>
        <v>3.2237510530877036</v>
      </c>
    </row>
    <row r="97" spans="1:7" x14ac:dyDescent="0.25">
      <c r="A97" t="s">
        <v>32</v>
      </c>
      <c r="B97" t="s">
        <v>2</v>
      </c>
      <c r="C97">
        <v>0.46809745388908902</v>
      </c>
      <c r="D97" s="2">
        <v>1765</v>
      </c>
      <c r="E97" s="2">
        <v>346106518</v>
      </c>
      <c r="F97" s="1">
        <v>5.10247540295535E-6</v>
      </c>
      <c r="G97">
        <f t="shared" si="2"/>
        <v>5.2922190801712272</v>
      </c>
    </row>
    <row r="98" spans="1:7" x14ac:dyDescent="0.25">
      <c r="A98" t="s">
        <v>33</v>
      </c>
      <c r="B98" t="s">
        <v>2</v>
      </c>
      <c r="C98">
        <v>0.70272836892630597</v>
      </c>
      <c r="D98" s="2">
        <v>2706</v>
      </c>
      <c r="E98" s="2">
        <v>1051090</v>
      </c>
      <c r="F98" s="1">
        <v>2.5754192548504301E-3</v>
      </c>
      <c r="G98">
        <f t="shared" si="2"/>
        <v>2.5891520616725927</v>
      </c>
    </row>
    <row r="99" spans="1:7" x14ac:dyDescent="0.25">
      <c r="A99" t="s">
        <v>35</v>
      </c>
      <c r="B99" t="s">
        <v>2</v>
      </c>
      <c r="C99">
        <v>0.5</v>
      </c>
      <c r="D99" s="2">
        <v>214704</v>
      </c>
      <c r="E99" s="2">
        <v>82951365</v>
      </c>
      <c r="F99" s="1">
        <v>2.5883238619602701E-3</v>
      </c>
      <c r="G99">
        <f t="shared" si="2"/>
        <v>2.5869813838524771</v>
      </c>
    </row>
    <row r="100" spans="1:7" x14ac:dyDescent="0.25">
      <c r="A100" t="s">
        <v>36</v>
      </c>
      <c r="B100" t="s">
        <v>2</v>
      </c>
      <c r="C100">
        <v>0.51038051948363194</v>
      </c>
      <c r="D100" s="2">
        <v>21</v>
      </c>
      <c r="E100" s="2">
        <v>63577641</v>
      </c>
      <c r="F100" s="1">
        <v>3.4603359464007802E-7</v>
      </c>
      <c r="G100">
        <f t="shared" si="2"/>
        <v>6.4608817357200801</v>
      </c>
    </row>
    <row r="101" spans="1:7" x14ac:dyDescent="0.25">
      <c r="A101" s="9" t="s">
        <v>37</v>
      </c>
      <c r="B101" s="9" t="s">
        <v>2</v>
      </c>
      <c r="C101" s="9">
        <v>0.400616808384887</v>
      </c>
      <c r="D101" s="10">
        <v>15658</v>
      </c>
      <c r="E101" s="10">
        <v>12556452</v>
      </c>
      <c r="F101" s="11">
        <v>1.24708785195946E-3</v>
      </c>
      <c r="G101">
        <f t="shared" si="2"/>
        <v>2.9041029512710104</v>
      </c>
    </row>
    <row r="102" spans="1:7" x14ac:dyDescent="0.25">
      <c r="A102" t="s">
        <v>38</v>
      </c>
      <c r="B102" t="s">
        <v>2</v>
      </c>
      <c r="C102">
        <v>0</v>
      </c>
      <c r="D102" s="2">
        <v>0</v>
      </c>
      <c r="E102" s="2">
        <v>11707310</v>
      </c>
      <c r="F102" s="1">
        <v>8.5416710976585402E-8</v>
      </c>
      <c r="G102">
        <f t="shared" si="2"/>
        <v>7.0684571553655315</v>
      </c>
    </row>
    <row r="106" spans="1:7" x14ac:dyDescent="0.25">
      <c r="A106" s="3" t="s">
        <v>27</v>
      </c>
      <c r="B106" s="3" t="s">
        <v>1</v>
      </c>
      <c r="C106" s="3">
        <v>0</v>
      </c>
      <c r="D106" s="4">
        <v>649248643</v>
      </c>
      <c r="E106" s="4">
        <v>-702431355</v>
      </c>
      <c r="F106" s="5">
        <v>-0.92428767637271503</v>
      </c>
      <c r="G106" s="3" t="e">
        <f t="shared" ref="G106:G112" si="3">-LOG(F106)</f>
        <v>#NUM!</v>
      </c>
    </row>
    <row r="107" spans="1:7" x14ac:dyDescent="0.25">
      <c r="A107" s="3" t="s">
        <v>12</v>
      </c>
      <c r="B107" s="3" t="s">
        <v>1</v>
      </c>
      <c r="C107" s="3">
        <v>0</v>
      </c>
      <c r="D107" s="4">
        <v>3348729</v>
      </c>
      <c r="E107" s="4">
        <v>-1963525813</v>
      </c>
      <c r="F107" s="5">
        <v>-1.70546777614757E-3</v>
      </c>
      <c r="G107" s="3" t="e">
        <f t="shared" si="3"/>
        <v>#NUM!</v>
      </c>
    </row>
    <row r="108" spans="1:7" x14ac:dyDescent="0.25">
      <c r="A108" s="3" t="s">
        <v>34</v>
      </c>
      <c r="B108" s="3" t="s">
        <v>1</v>
      </c>
      <c r="C108" s="3">
        <v>0.44721359549995698</v>
      </c>
      <c r="D108" s="4">
        <v>35903012</v>
      </c>
      <c r="E108" s="4">
        <v>-1613086284</v>
      </c>
      <c r="F108" s="5">
        <v>-2.2257341952736698E-2</v>
      </c>
      <c r="G108" s="3" t="e">
        <f t="shared" si="3"/>
        <v>#NUM!</v>
      </c>
    </row>
    <row r="109" spans="1:7" x14ac:dyDescent="0.25">
      <c r="A109" s="3" t="s">
        <v>27</v>
      </c>
      <c r="B109" s="3" t="s">
        <v>2</v>
      </c>
      <c r="C109" s="3">
        <v>0</v>
      </c>
      <c r="D109" s="4">
        <v>985952412</v>
      </c>
      <c r="E109" s="4">
        <v>-702431355</v>
      </c>
      <c r="F109" s="5">
        <v>-1.40362813730549</v>
      </c>
      <c r="G109" s="3" t="e">
        <f t="shared" si="3"/>
        <v>#NUM!</v>
      </c>
    </row>
    <row r="110" spans="1:7" x14ac:dyDescent="0.25">
      <c r="A110" s="3" t="s">
        <v>12</v>
      </c>
      <c r="B110" s="3" t="s">
        <v>2</v>
      </c>
      <c r="C110" s="3">
        <v>0</v>
      </c>
      <c r="D110" s="4">
        <v>66612426</v>
      </c>
      <c r="E110" s="4">
        <v>-1963525813</v>
      </c>
      <c r="F110" s="5">
        <v>-3.3924905184796197E-2</v>
      </c>
      <c r="G110" s="3" t="e">
        <f t="shared" si="3"/>
        <v>#NUM!</v>
      </c>
    </row>
    <row r="111" spans="1:7" x14ac:dyDescent="0.25">
      <c r="A111" s="3" t="s">
        <v>34</v>
      </c>
      <c r="B111" s="3" t="s">
        <v>2</v>
      </c>
      <c r="C111" s="3">
        <v>0.44721359549995698</v>
      </c>
      <c r="D111" s="4">
        <v>129184838</v>
      </c>
      <c r="E111" s="4">
        <v>-1613086284</v>
      </c>
      <c r="F111" s="5">
        <v>-8.0085510838108095E-2</v>
      </c>
      <c r="G111" s="3" t="e">
        <f t="shared" si="3"/>
        <v>#NUM!</v>
      </c>
    </row>
    <row r="112" spans="1:7" x14ac:dyDescent="0.25">
      <c r="A112" t="s">
        <v>6</v>
      </c>
      <c r="B112" t="s">
        <v>1</v>
      </c>
      <c r="C112">
        <v>0.33333333333333298</v>
      </c>
      <c r="D112" s="2">
        <v>3448872</v>
      </c>
      <c r="E112" s="2">
        <v>18706596</v>
      </c>
      <c r="F112" s="1">
        <v>0.18436667021799799</v>
      </c>
      <c r="G112">
        <f t="shared" si="3"/>
        <v>0.73431758788497392</v>
      </c>
    </row>
    <row r="113" spans="1:7" x14ac:dyDescent="0.25">
      <c r="A113" t="s">
        <v>6</v>
      </c>
      <c r="B113" t="s">
        <v>2</v>
      </c>
      <c r="C113">
        <v>0.33333333333333298</v>
      </c>
      <c r="D113">
        <v>42563690</v>
      </c>
      <c r="E113">
        <v>18706596</v>
      </c>
      <c r="F113">
        <v>2.2753305157533399</v>
      </c>
      <c r="G113">
        <v>-0.35704449142913935</v>
      </c>
    </row>
    <row r="114" spans="1:7" x14ac:dyDescent="0.25">
      <c r="A114" t="s">
        <v>6</v>
      </c>
      <c r="B114" t="s">
        <v>2</v>
      </c>
      <c r="C114">
        <v>0.33333333333333298</v>
      </c>
      <c r="D114" s="2">
        <v>42563690</v>
      </c>
      <c r="E114" s="2">
        <v>18706596</v>
      </c>
      <c r="F114" s="1">
        <v>2.2753305157533399</v>
      </c>
      <c r="G114">
        <f>-LOG(F114)</f>
        <v>-0.35704449142913935</v>
      </c>
    </row>
  </sheetData>
  <sortState ref="A38:G71">
    <sortCondition ref="A38:A7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048576"/>
    </sheetView>
  </sheetViews>
  <sheetFormatPr defaultRowHeight="15" x14ac:dyDescent="0.25"/>
  <cols>
    <col min="1" max="1" width="10.85546875" bestFit="1" customWidth="1"/>
    <col min="2" max="2" width="17" bestFit="1" customWidth="1"/>
    <col min="3" max="3" width="18.42578125" bestFit="1" customWidth="1"/>
    <col min="4" max="4" width="15.28515625" bestFit="1" customWidth="1"/>
    <col min="5" max="5" width="19.42578125" bestFit="1" customWidth="1"/>
    <col min="6" max="6" width="17.42578125" bestFit="1" customWidth="1"/>
    <col min="7" max="7" width="13.28515625" bestFit="1" customWidth="1"/>
  </cols>
  <sheetData>
    <row r="1" spans="1:7" x14ac:dyDescent="0.25">
      <c r="A1" s="6" t="s">
        <v>78</v>
      </c>
      <c r="B1" s="6" t="s">
        <v>79</v>
      </c>
      <c r="C1" s="6" t="s">
        <v>80</v>
      </c>
      <c r="D1" s="6" t="s">
        <v>81</v>
      </c>
      <c r="E1" s="6" t="s">
        <v>82</v>
      </c>
      <c r="F1" s="8" t="s">
        <v>83</v>
      </c>
      <c r="G1" s="6" t="s">
        <v>84</v>
      </c>
    </row>
    <row r="2" spans="1:7" x14ac:dyDescent="0.25">
      <c r="A2" t="s">
        <v>7</v>
      </c>
      <c r="B2" t="s">
        <v>1</v>
      </c>
      <c r="C2">
        <v>0</v>
      </c>
      <c r="D2" s="2">
        <v>0</v>
      </c>
      <c r="E2" s="2">
        <v>937446321</v>
      </c>
      <c r="F2" s="1">
        <v>1.06672774379928E-9</v>
      </c>
      <c r="G2">
        <f t="shared" ref="G2:G34" si="0">-LOG(F2)</f>
        <v>8.9719464094913768</v>
      </c>
    </row>
    <row r="3" spans="1:7" x14ac:dyDescent="0.25">
      <c r="A3" t="s">
        <v>31</v>
      </c>
      <c r="B3" t="s">
        <v>1</v>
      </c>
      <c r="C3">
        <v>0.47598581911649401</v>
      </c>
      <c r="D3" s="2">
        <v>0</v>
      </c>
      <c r="E3" s="2">
        <v>88130184</v>
      </c>
      <c r="F3" s="1">
        <v>1.1346850117244099E-8</v>
      </c>
      <c r="G3">
        <f t="shared" si="0"/>
        <v>7.9451246817798413</v>
      </c>
    </row>
    <row r="4" spans="1:7" x14ac:dyDescent="0.25">
      <c r="A4" t="s">
        <v>35</v>
      </c>
      <c r="B4" t="s">
        <v>1</v>
      </c>
      <c r="C4">
        <v>0.5</v>
      </c>
      <c r="D4" s="2">
        <v>0</v>
      </c>
      <c r="E4" s="2">
        <v>82951365</v>
      </c>
      <c r="F4" s="1">
        <v>1.2055256570458399E-8</v>
      </c>
      <c r="G4">
        <f t="shared" si="0"/>
        <v>7.9188235421551676</v>
      </c>
    </row>
    <row r="5" spans="1:7" x14ac:dyDescent="0.25">
      <c r="A5" t="s">
        <v>36</v>
      </c>
      <c r="B5" t="s">
        <v>1</v>
      </c>
      <c r="C5">
        <v>0.51038051948363194</v>
      </c>
      <c r="D5" s="2">
        <v>0</v>
      </c>
      <c r="E5" s="2">
        <v>63577641</v>
      </c>
      <c r="F5" s="1">
        <v>1.57287997563671E-8</v>
      </c>
      <c r="G5">
        <f t="shared" si="0"/>
        <v>7.8033044165422885</v>
      </c>
    </row>
    <row r="6" spans="1:7" x14ac:dyDescent="0.25">
      <c r="A6" t="s">
        <v>23</v>
      </c>
      <c r="B6" t="s">
        <v>1</v>
      </c>
      <c r="C6">
        <v>0.55901699437494701</v>
      </c>
      <c r="D6" s="2">
        <v>0</v>
      </c>
      <c r="E6" s="2">
        <v>48484698</v>
      </c>
      <c r="F6" s="1">
        <v>2.06250635896491E-8</v>
      </c>
      <c r="G6">
        <f t="shared" si="0"/>
        <v>7.6856047037918005</v>
      </c>
    </row>
    <row r="7" spans="1:7" x14ac:dyDescent="0.25">
      <c r="A7" t="s">
        <v>24</v>
      </c>
      <c r="B7" t="s">
        <v>1</v>
      </c>
      <c r="C7">
        <v>0.44423858399715299</v>
      </c>
      <c r="D7" s="2">
        <v>0</v>
      </c>
      <c r="E7" s="2">
        <v>39819900</v>
      </c>
      <c r="F7" s="1">
        <v>2.5113070974234701E-8</v>
      </c>
      <c r="G7">
        <f t="shared" si="0"/>
        <v>7.6001001759523863</v>
      </c>
    </row>
    <row r="8" spans="1:7" x14ac:dyDescent="0.25">
      <c r="A8" t="s">
        <v>8</v>
      </c>
      <c r="B8" t="s">
        <v>1</v>
      </c>
      <c r="C8">
        <v>0</v>
      </c>
      <c r="D8" s="2">
        <v>0</v>
      </c>
      <c r="E8" s="2">
        <v>25300609</v>
      </c>
      <c r="F8" s="1">
        <v>3.9524738731595797E-8</v>
      </c>
      <c r="G8">
        <f t="shared" si="0"/>
        <v>7.4031309921813637</v>
      </c>
    </row>
    <row r="9" spans="1:7" x14ac:dyDescent="0.25">
      <c r="A9" t="s">
        <v>21</v>
      </c>
      <c r="B9" t="s">
        <v>1</v>
      </c>
      <c r="C9">
        <v>0</v>
      </c>
      <c r="D9" s="2">
        <v>0</v>
      </c>
      <c r="E9" s="2">
        <v>24553038</v>
      </c>
      <c r="F9" s="1">
        <v>4.0728155891415302E-8</v>
      </c>
      <c r="G9">
        <f t="shared" si="0"/>
        <v>7.3901052536585041</v>
      </c>
    </row>
    <row r="10" spans="1:7" x14ac:dyDescent="0.25">
      <c r="A10" t="s">
        <v>14</v>
      </c>
      <c r="B10" t="s">
        <v>1</v>
      </c>
      <c r="C10">
        <v>0.69920589878010098</v>
      </c>
      <c r="D10" s="2">
        <v>30</v>
      </c>
      <c r="E10" s="2">
        <v>515885898</v>
      </c>
      <c r="F10" s="1">
        <v>6.0090807017774199E-8</v>
      </c>
      <c r="G10">
        <f t="shared" si="0"/>
        <v>7.2211919633854524</v>
      </c>
    </row>
    <row r="11" spans="1:7" x14ac:dyDescent="0.25">
      <c r="A11" t="s">
        <v>9</v>
      </c>
      <c r="B11" t="s">
        <v>1</v>
      </c>
      <c r="C11">
        <v>0</v>
      </c>
      <c r="D11" s="2">
        <v>2</v>
      </c>
      <c r="E11" s="2">
        <v>40671331</v>
      </c>
      <c r="F11" s="1">
        <v>7.37620297264913E-8</v>
      </c>
      <c r="G11">
        <f t="shared" si="0"/>
        <v>7.1321671412103029</v>
      </c>
    </row>
    <row r="12" spans="1:7" x14ac:dyDescent="0.25">
      <c r="A12" t="s">
        <v>37</v>
      </c>
      <c r="B12" t="s">
        <v>1</v>
      </c>
      <c r="C12">
        <v>0.400616808384887</v>
      </c>
      <c r="D12" s="2">
        <v>0</v>
      </c>
      <c r="E12" s="2">
        <v>12556452</v>
      </c>
      <c r="F12" s="1">
        <v>7.9640325177818902E-8</v>
      </c>
      <c r="G12">
        <f t="shared" si="0"/>
        <v>7.0988669753818945</v>
      </c>
    </row>
    <row r="13" spans="1:7" x14ac:dyDescent="0.25">
      <c r="A13" t="s">
        <v>38</v>
      </c>
      <c r="B13" t="s">
        <v>1</v>
      </c>
      <c r="C13">
        <v>0</v>
      </c>
      <c r="D13" s="2">
        <v>0</v>
      </c>
      <c r="E13" s="2">
        <v>11707310</v>
      </c>
      <c r="F13" s="1">
        <v>8.5416710976585402E-8</v>
      </c>
      <c r="G13">
        <f t="shared" si="0"/>
        <v>7.0684571553655315</v>
      </c>
    </row>
    <row r="14" spans="1:7" x14ac:dyDescent="0.25">
      <c r="A14" t="s">
        <v>15</v>
      </c>
      <c r="B14" t="s">
        <v>1</v>
      </c>
      <c r="C14">
        <v>0.41520577227843702</v>
      </c>
      <c r="D14" s="2">
        <v>0</v>
      </c>
      <c r="E14" s="2">
        <v>11515566</v>
      </c>
      <c r="F14" s="1">
        <v>8.6838971975934807E-8</v>
      </c>
      <c r="G14">
        <f t="shared" si="0"/>
        <v>7.0612853264868649</v>
      </c>
    </row>
    <row r="15" spans="1:7" x14ac:dyDescent="0.25">
      <c r="A15" t="s">
        <v>25</v>
      </c>
      <c r="B15" t="s">
        <v>1</v>
      </c>
      <c r="C15">
        <v>0</v>
      </c>
      <c r="D15" s="2">
        <v>0</v>
      </c>
      <c r="E15" s="2">
        <v>10095546</v>
      </c>
      <c r="F15" s="1">
        <v>9.9053572827703103E-8</v>
      </c>
      <c r="G15">
        <f t="shared" si="0"/>
        <v>7.0041298549929554</v>
      </c>
    </row>
    <row r="16" spans="1:7" x14ac:dyDescent="0.25">
      <c r="A16" t="s">
        <v>13</v>
      </c>
      <c r="B16" t="s">
        <v>1</v>
      </c>
      <c r="C16">
        <v>0.43461349368017599</v>
      </c>
      <c r="D16" s="2">
        <v>0</v>
      </c>
      <c r="E16" s="2">
        <v>9981080</v>
      </c>
      <c r="F16" s="1">
        <v>1.00189548607009E-7</v>
      </c>
      <c r="G16">
        <f t="shared" si="0"/>
        <v>6.9991775800560054</v>
      </c>
    </row>
    <row r="17" spans="1:7" x14ac:dyDescent="0.25">
      <c r="A17" t="s">
        <v>19</v>
      </c>
      <c r="B17" t="s">
        <v>1</v>
      </c>
      <c r="C17">
        <v>0.65263000691504003</v>
      </c>
      <c r="D17" s="2">
        <v>0</v>
      </c>
      <c r="E17" s="2">
        <v>4642783</v>
      </c>
      <c r="F17" s="1">
        <v>2.1538800857416499E-7</v>
      </c>
      <c r="G17">
        <f t="shared" si="0"/>
        <v>6.6667784791022733</v>
      </c>
    </row>
    <row r="18" spans="1:7" x14ac:dyDescent="0.25">
      <c r="A18" t="s">
        <v>5</v>
      </c>
      <c r="B18" t="s">
        <v>1</v>
      </c>
      <c r="C18">
        <v>0</v>
      </c>
      <c r="D18" s="2">
        <v>0</v>
      </c>
      <c r="E18" s="2">
        <v>4150239</v>
      </c>
      <c r="F18" s="1">
        <v>2.4094992096842502E-7</v>
      </c>
      <c r="G18">
        <f t="shared" si="0"/>
        <v>6.6180732118113408</v>
      </c>
    </row>
    <row r="19" spans="1:7" x14ac:dyDescent="0.25">
      <c r="A19" s="9" t="s">
        <v>3</v>
      </c>
      <c r="B19" s="9" t="s">
        <v>1</v>
      </c>
      <c r="C19" s="9">
        <v>0.359432409416443</v>
      </c>
      <c r="D19" s="10">
        <v>0</v>
      </c>
      <c r="E19" s="10">
        <v>3896497</v>
      </c>
      <c r="F19" s="11">
        <v>2.5664070660372402E-7</v>
      </c>
      <c r="G19">
        <f t="shared" si="0"/>
        <v>6.5906744576599747</v>
      </c>
    </row>
    <row r="20" spans="1:7" x14ac:dyDescent="0.25">
      <c r="A20" s="9" t="s">
        <v>4</v>
      </c>
      <c r="B20" s="9" t="s">
        <v>1</v>
      </c>
      <c r="C20" s="9">
        <v>0.34363749174509101</v>
      </c>
      <c r="D20" s="10">
        <v>0</v>
      </c>
      <c r="E20" s="10">
        <v>3654140</v>
      </c>
      <c r="F20" s="11">
        <v>2.73662127432958E-7</v>
      </c>
      <c r="G20">
        <f t="shared" si="0"/>
        <v>6.5627853011830517</v>
      </c>
    </row>
    <row r="21" spans="1:7" x14ac:dyDescent="0.25">
      <c r="A21" t="s">
        <v>32</v>
      </c>
      <c r="B21" t="s">
        <v>1</v>
      </c>
      <c r="C21">
        <v>0.46809745388908902</v>
      </c>
      <c r="D21" s="2">
        <v>98</v>
      </c>
      <c r="E21" s="2">
        <v>346106518</v>
      </c>
      <c r="F21" s="1">
        <v>2.8603910809319298E-7</v>
      </c>
      <c r="G21">
        <f t="shared" si="0"/>
        <v>6.5435745848152278</v>
      </c>
    </row>
    <row r="22" spans="1:7" x14ac:dyDescent="0.25">
      <c r="A22" t="s">
        <v>33</v>
      </c>
      <c r="B22" t="s">
        <v>1</v>
      </c>
      <c r="C22">
        <v>0.70272836892630597</v>
      </c>
      <c r="D22" s="2">
        <v>0</v>
      </c>
      <c r="E22" s="2">
        <v>1051090</v>
      </c>
      <c r="F22" s="1">
        <v>9.5139241036218505E-7</v>
      </c>
      <c r="G22">
        <f t="shared" si="0"/>
        <v>6.0216403174430981</v>
      </c>
    </row>
    <row r="23" spans="1:7" x14ac:dyDescent="0.25">
      <c r="A23" t="s">
        <v>10</v>
      </c>
      <c r="B23" t="s">
        <v>1</v>
      </c>
      <c r="C23">
        <v>0.65465367070797698</v>
      </c>
      <c r="D23" s="2">
        <v>9</v>
      </c>
      <c r="E23" s="2">
        <v>9687921</v>
      </c>
      <c r="F23" s="1">
        <v>1.0322130999816E-6</v>
      </c>
      <c r="G23">
        <f t="shared" si="0"/>
        <v>5.9862306335303375</v>
      </c>
    </row>
    <row r="24" spans="1:7" x14ac:dyDescent="0.25">
      <c r="A24" t="s">
        <v>22</v>
      </c>
      <c r="B24" t="s">
        <v>1</v>
      </c>
      <c r="C24">
        <v>0</v>
      </c>
      <c r="D24" s="2">
        <v>0</v>
      </c>
      <c r="E24" s="2">
        <v>787815</v>
      </c>
      <c r="F24" s="1">
        <v>1.2693319252211101E-6</v>
      </c>
      <c r="G24">
        <f t="shared" si="0"/>
        <v>5.8964247967843066</v>
      </c>
    </row>
    <row r="25" spans="1:7" x14ac:dyDescent="0.25">
      <c r="A25" t="s">
        <v>18</v>
      </c>
      <c r="B25" t="s">
        <v>1</v>
      </c>
      <c r="C25">
        <v>0.51451163468110395</v>
      </c>
      <c r="D25" s="2">
        <v>0</v>
      </c>
      <c r="E25" s="2">
        <v>606452</v>
      </c>
      <c r="F25" s="1">
        <v>1.64893239871844E-6</v>
      </c>
      <c r="G25">
        <f t="shared" si="0"/>
        <v>5.7827971487613974</v>
      </c>
    </row>
    <row r="26" spans="1:7" x14ac:dyDescent="0.25">
      <c r="A26" t="s">
        <v>11</v>
      </c>
      <c r="B26" t="s">
        <v>1</v>
      </c>
      <c r="C26">
        <v>0</v>
      </c>
      <c r="D26" s="2">
        <v>0</v>
      </c>
      <c r="E26" s="2">
        <v>412128</v>
      </c>
      <c r="F26" s="1">
        <v>2.42642473594432E-6</v>
      </c>
      <c r="G26">
        <f t="shared" si="0"/>
        <v>5.6150331753031608</v>
      </c>
    </row>
    <row r="27" spans="1:7" x14ac:dyDescent="0.25">
      <c r="A27" t="s">
        <v>20</v>
      </c>
      <c r="B27" t="s">
        <v>1</v>
      </c>
      <c r="C27">
        <v>0.395284707521047</v>
      </c>
      <c r="D27" s="2">
        <v>0</v>
      </c>
      <c r="E27" s="2">
        <v>383485</v>
      </c>
      <c r="F27" s="1">
        <v>2.60765712438002E-6</v>
      </c>
      <c r="G27">
        <f t="shared" si="0"/>
        <v>5.5837495136990052</v>
      </c>
    </row>
    <row r="28" spans="1:7" x14ac:dyDescent="0.25">
      <c r="A28" t="s">
        <v>26</v>
      </c>
      <c r="B28" t="s">
        <v>1</v>
      </c>
      <c r="C28">
        <v>0.61384215517087204</v>
      </c>
      <c r="D28" s="2">
        <v>0</v>
      </c>
      <c r="E28" s="2">
        <v>377054</v>
      </c>
      <c r="F28" s="1">
        <v>2.6521329779475102E-6</v>
      </c>
      <c r="G28">
        <f t="shared" si="0"/>
        <v>5.5764047041960119</v>
      </c>
    </row>
    <row r="29" spans="1:7" x14ac:dyDescent="0.25">
      <c r="A29" t="s">
        <v>30</v>
      </c>
      <c r="B29" t="s">
        <v>1</v>
      </c>
      <c r="C29">
        <v>0.29160592175990202</v>
      </c>
      <c r="D29" s="2">
        <v>0</v>
      </c>
      <c r="E29" s="2">
        <v>367758</v>
      </c>
      <c r="F29" s="1">
        <v>2.7191720664891902E-6</v>
      </c>
      <c r="G29">
        <f t="shared" si="0"/>
        <v>5.5655633098224362</v>
      </c>
    </row>
    <row r="30" spans="1:7" x14ac:dyDescent="0.25">
      <c r="A30" t="s">
        <v>28</v>
      </c>
      <c r="B30" t="s">
        <v>1</v>
      </c>
      <c r="C30">
        <v>0.37375307092342502</v>
      </c>
      <c r="D30" s="2">
        <v>0</v>
      </c>
      <c r="E30" s="2">
        <v>346233</v>
      </c>
      <c r="F30" s="1">
        <v>2.8882201054777898E-6</v>
      </c>
      <c r="G30">
        <f t="shared" si="0"/>
        <v>5.5393697131273418</v>
      </c>
    </row>
    <row r="31" spans="1:7" x14ac:dyDescent="0.25">
      <c r="A31" t="s">
        <v>0</v>
      </c>
      <c r="B31" t="s">
        <v>1</v>
      </c>
      <c r="C31">
        <v>0.46097499867138197</v>
      </c>
      <c r="D31" s="2">
        <v>30</v>
      </c>
      <c r="E31" s="2">
        <v>1223602</v>
      </c>
      <c r="F31" s="1">
        <v>2.5335014706567399E-5</v>
      </c>
      <c r="G31">
        <f t="shared" si="0"/>
        <v>4.5962788392722951</v>
      </c>
    </row>
    <row r="32" spans="1:7" x14ac:dyDescent="0.25">
      <c r="A32" t="s">
        <v>29</v>
      </c>
      <c r="B32" t="s">
        <v>1</v>
      </c>
      <c r="C32">
        <v>0</v>
      </c>
      <c r="D32" s="2">
        <v>336079</v>
      </c>
      <c r="E32" s="2">
        <v>1300449581</v>
      </c>
      <c r="F32" s="1">
        <v>2.5843370219945898E-4</v>
      </c>
      <c r="G32">
        <f t="shared" si="0"/>
        <v>3.5876508508749767</v>
      </c>
    </row>
    <row r="33" spans="1:7" x14ac:dyDescent="0.25">
      <c r="A33" t="s">
        <v>17</v>
      </c>
      <c r="B33" t="s">
        <v>1</v>
      </c>
      <c r="C33">
        <v>0.48562090605645503</v>
      </c>
      <c r="D33" s="2">
        <v>59838</v>
      </c>
      <c r="E33" s="2">
        <v>14075657</v>
      </c>
      <c r="F33" s="1">
        <v>4.2512399775555699E-3</v>
      </c>
      <c r="G33">
        <f t="shared" si="0"/>
        <v>2.3714843789221893</v>
      </c>
    </row>
    <row r="34" spans="1:7" x14ac:dyDescent="0.25">
      <c r="A34" t="s">
        <v>16</v>
      </c>
      <c r="B34" t="s">
        <v>1</v>
      </c>
      <c r="C34">
        <v>0.65465367070797698</v>
      </c>
      <c r="D34" s="2">
        <v>2449474</v>
      </c>
      <c r="E34" s="2">
        <v>364526824</v>
      </c>
      <c r="F34" s="1">
        <v>6.7196014998347504E-3</v>
      </c>
      <c r="G34">
        <f t="shared" si="0"/>
        <v>2.1726564816417819</v>
      </c>
    </row>
  </sheetData>
  <sortState ref="A1:G33">
    <sortCondition ref="F1:F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XFD1"/>
    </sheetView>
  </sheetViews>
  <sheetFormatPr defaultRowHeight="15" x14ac:dyDescent="0.25"/>
  <cols>
    <col min="1" max="1" width="10.85546875" bestFit="1" customWidth="1"/>
    <col min="2" max="2" width="17" bestFit="1" customWidth="1"/>
    <col min="3" max="3" width="18.42578125" bestFit="1" customWidth="1"/>
    <col min="4" max="4" width="15.28515625" bestFit="1" customWidth="1"/>
    <col min="5" max="5" width="19.28515625" bestFit="1" customWidth="1"/>
    <col min="6" max="6" width="17.42578125" style="1" bestFit="1" customWidth="1"/>
    <col min="7" max="7" width="13.140625" bestFit="1" customWidth="1"/>
  </cols>
  <sheetData>
    <row r="1" spans="1:7" x14ac:dyDescent="0.25">
      <c r="A1" s="6" t="s">
        <v>78</v>
      </c>
      <c r="B1" s="6" t="s">
        <v>79</v>
      </c>
      <c r="C1" s="6" t="s">
        <v>80</v>
      </c>
      <c r="D1" s="6" t="s">
        <v>81</v>
      </c>
      <c r="E1" s="6" t="s">
        <v>82</v>
      </c>
      <c r="F1" s="8" t="s">
        <v>83</v>
      </c>
      <c r="G1" s="6" t="s">
        <v>84</v>
      </c>
    </row>
    <row r="2" spans="1:7" x14ac:dyDescent="0.25">
      <c r="A2" t="s">
        <v>24</v>
      </c>
      <c r="B2" t="s">
        <v>2</v>
      </c>
      <c r="C2">
        <v>0.44423858399715299</v>
      </c>
      <c r="D2">
        <v>0</v>
      </c>
      <c r="E2">
        <v>39819900</v>
      </c>
      <c r="F2" s="1">
        <v>2.5113070974234701E-8</v>
      </c>
      <c r="G2">
        <v>7.6001001759523863</v>
      </c>
    </row>
    <row r="3" spans="1:7" x14ac:dyDescent="0.25">
      <c r="A3" t="s">
        <v>38</v>
      </c>
      <c r="B3" t="s">
        <v>2</v>
      </c>
      <c r="C3">
        <v>0</v>
      </c>
      <c r="D3">
        <v>0</v>
      </c>
      <c r="E3">
        <v>11707310</v>
      </c>
      <c r="F3" s="1">
        <v>8.5416710976585402E-8</v>
      </c>
      <c r="G3">
        <v>7.0684571553655315</v>
      </c>
    </row>
    <row r="4" spans="1:7" x14ac:dyDescent="0.25">
      <c r="A4" t="s">
        <v>5</v>
      </c>
      <c r="B4" t="s">
        <v>2</v>
      </c>
      <c r="C4">
        <v>0</v>
      </c>
      <c r="D4">
        <v>0</v>
      </c>
      <c r="E4">
        <v>4150239</v>
      </c>
      <c r="F4" s="1">
        <v>2.4094992096842502E-7</v>
      </c>
      <c r="G4">
        <v>6.6180732118113408</v>
      </c>
    </row>
    <row r="5" spans="1:7" x14ac:dyDescent="0.25">
      <c r="A5" t="s">
        <v>3</v>
      </c>
      <c r="B5" t="s">
        <v>2</v>
      </c>
      <c r="C5">
        <v>0.359432409416443</v>
      </c>
      <c r="D5">
        <v>0</v>
      </c>
      <c r="E5">
        <v>3896497</v>
      </c>
      <c r="F5" s="1">
        <v>2.5664070660372402E-7</v>
      </c>
      <c r="G5">
        <v>6.5906744576599747</v>
      </c>
    </row>
    <row r="6" spans="1:7" x14ac:dyDescent="0.25">
      <c r="A6" t="s">
        <v>4</v>
      </c>
      <c r="B6" t="s">
        <v>2</v>
      </c>
      <c r="C6">
        <v>0.34363749174509101</v>
      </c>
      <c r="D6">
        <v>0</v>
      </c>
      <c r="E6">
        <v>3654140</v>
      </c>
      <c r="F6" s="1">
        <v>2.73662127432958E-7</v>
      </c>
      <c r="G6">
        <v>6.5627853011830517</v>
      </c>
    </row>
    <row r="7" spans="1:7" x14ac:dyDescent="0.25">
      <c r="A7" t="s">
        <v>36</v>
      </c>
      <c r="B7" t="s">
        <v>2</v>
      </c>
      <c r="C7">
        <v>0.51038051948363194</v>
      </c>
      <c r="D7">
        <v>21</v>
      </c>
      <c r="E7">
        <v>63577641</v>
      </c>
      <c r="F7" s="1">
        <v>3.4603359464007802E-7</v>
      </c>
      <c r="G7">
        <v>6.4608817357200801</v>
      </c>
    </row>
    <row r="8" spans="1:7" x14ac:dyDescent="0.25">
      <c r="A8" t="s">
        <v>15</v>
      </c>
      <c r="B8" t="s">
        <v>2</v>
      </c>
      <c r="C8">
        <v>0.41520577227843702</v>
      </c>
      <c r="D8">
        <v>9</v>
      </c>
      <c r="E8">
        <v>11515566</v>
      </c>
      <c r="F8" s="1">
        <v>8.6838971975934799E-7</v>
      </c>
      <c r="G8">
        <v>6.0612853264868649</v>
      </c>
    </row>
    <row r="9" spans="1:7" x14ac:dyDescent="0.25">
      <c r="A9" t="s">
        <v>21</v>
      </c>
      <c r="B9" t="s">
        <v>2</v>
      </c>
      <c r="C9">
        <v>0</v>
      </c>
      <c r="D9">
        <v>22</v>
      </c>
      <c r="E9">
        <v>24553038</v>
      </c>
      <c r="F9" s="1">
        <v>9.3674758550255195E-7</v>
      </c>
      <c r="G9">
        <v>6.0283774176409111</v>
      </c>
    </row>
    <row r="10" spans="1:7" x14ac:dyDescent="0.25">
      <c r="A10" t="s">
        <v>22</v>
      </c>
      <c r="B10" t="s">
        <v>2</v>
      </c>
      <c r="C10">
        <v>0</v>
      </c>
      <c r="D10">
        <v>0</v>
      </c>
      <c r="E10">
        <v>787815</v>
      </c>
      <c r="F10" s="1">
        <v>1.2693319252211101E-6</v>
      </c>
      <c r="G10">
        <v>5.8964247967843066</v>
      </c>
    </row>
    <row r="11" spans="1:7" x14ac:dyDescent="0.25">
      <c r="A11" t="s">
        <v>25</v>
      </c>
      <c r="B11" t="s">
        <v>2</v>
      </c>
      <c r="C11">
        <v>0</v>
      </c>
      <c r="D11">
        <v>13</v>
      </c>
      <c r="E11">
        <v>10095546</v>
      </c>
      <c r="F11" s="1">
        <v>1.3867500195878401E-6</v>
      </c>
      <c r="G11">
        <v>5.858001819314719</v>
      </c>
    </row>
    <row r="12" spans="1:7" x14ac:dyDescent="0.25">
      <c r="A12" t="s">
        <v>8</v>
      </c>
      <c r="B12" t="s">
        <v>2</v>
      </c>
      <c r="C12">
        <v>0</v>
      </c>
      <c r="D12">
        <v>53</v>
      </c>
      <c r="E12">
        <v>25300609</v>
      </c>
      <c r="F12" s="1">
        <v>2.1343358915061699E-6</v>
      </c>
      <c r="G12">
        <v>5.6707372323583964</v>
      </c>
    </row>
    <row r="13" spans="1:7" x14ac:dyDescent="0.25">
      <c r="A13" t="s">
        <v>11</v>
      </c>
      <c r="B13" t="s">
        <v>2</v>
      </c>
      <c r="C13">
        <v>0</v>
      </c>
      <c r="D13">
        <v>0</v>
      </c>
      <c r="E13">
        <v>412128</v>
      </c>
      <c r="F13" s="1">
        <v>2.42642473594432E-6</v>
      </c>
      <c r="G13">
        <v>5.6150331753031608</v>
      </c>
    </row>
    <row r="14" spans="1:7" x14ac:dyDescent="0.25">
      <c r="A14" t="s">
        <v>30</v>
      </c>
      <c r="B14" t="s">
        <v>2</v>
      </c>
      <c r="C14">
        <v>0.29160592175990202</v>
      </c>
      <c r="D14">
        <v>0</v>
      </c>
      <c r="E14">
        <v>367758</v>
      </c>
      <c r="F14" s="1">
        <v>2.7191720664891902E-6</v>
      </c>
      <c r="G14">
        <v>5.5655633098224362</v>
      </c>
    </row>
    <row r="15" spans="1:7" x14ac:dyDescent="0.25">
      <c r="A15" t="s">
        <v>28</v>
      </c>
      <c r="B15" t="s">
        <v>2</v>
      </c>
      <c r="C15">
        <v>0.37375307092342502</v>
      </c>
      <c r="D15">
        <v>0</v>
      </c>
      <c r="E15">
        <v>346233</v>
      </c>
      <c r="F15" s="1">
        <v>2.8882201054777898E-6</v>
      </c>
      <c r="G15">
        <v>5.5393697131273418</v>
      </c>
    </row>
    <row r="16" spans="1:7" x14ac:dyDescent="0.25">
      <c r="A16" t="s">
        <v>32</v>
      </c>
      <c r="B16" t="s">
        <v>2</v>
      </c>
      <c r="C16">
        <v>0.46809745388908902</v>
      </c>
      <c r="D16">
        <v>1765</v>
      </c>
      <c r="E16">
        <v>346106518</v>
      </c>
      <c r="F16" s="1">
        <v>5.10247540295535E-6</v>
      </c>
      <c r="G16">
        <v>5.2922190801712272</v>
      </c>
    </row>
    <row r="17" spans="1:7" x14ac:dyDescent="0.25">
      <c r="A17" t="s">
        <v>26</v>
      </c>
      <c r="B17" t="s">
        <v>2</v>
      </c>
      <c r="C17">
        <v>0.61384215517087204</v>
      </c>
      <c r="D17">
        <v>1</v>
      </c>
      <c r="E17">
        <v>377054</v>
      </c>
      <c r="F17" s="1">
        <v>5.3042659558950204E-6</v>
      </c>
      <c r="G17">
        <v>5.2753747085320306</v>
      </c>
    </row>
    <row r="18" spans="1:7" x14ac:dyDescent="0.25">
      <c r="A18" t="s">
        <v>20</v>
      </c>
      <c r="B18" t="s">
        <v>2</v>
      </c>
      <c r="C18">
        <v>0.395284707521047</v>
      </c>
      <c r="D18">
        <v>2</v>
      </c>
      <c r="E18">
        <v>383485</v>
      </c>
      <c r="F18" s="1">
        <v>7.8229713731400803E-6</v>
      </c>
      <c r="G18">
        <v>5.1066282589793417</v>
      </c>
    </row>
    <row r="19" spans="1:7" x14ac:dyDescent="0.25">
      <c r="A19" t="s">
        <v>0</v>
      </c>
      <c r="B19" t="s">
        <v>2</v>
      </c>
      <c r="C19">
        <v>0.46097499867138197</v>
      </c>
      <c r="D19">
        <v>49</v>
      </c>
      <c r="E19">
        <v>1223602</v>
      </c>
      <c r="F19" s="1">
        <v>4.0862926946076397E-5</v>
      </c>
      <c r="G19">
        <v>4.3886705287705494</v>
      </c>
    </row>
    <row r="20" spans="1:7" x14ac:dyDescent="0.25">
      <c r="A20" t="s">
        <v>18</v>
      </c>
      <c r="B20" t="s">
        <v>2</v>
      </c>
      <c r="C20">
        <v>0.51451163468110395</v>
      </c>
      <c r="D20">
        <v>34</v>
      </c>
      <c r="E20">
        <v>606452</v>
      </c>
      <c r="F20" s="1">
        <v>5.7712633955145702E-5</v>
      </c>
      <c r="G20">
        <v>4.2387291044111191</v>
      </c>
    </row>
    <row r="21" spans="1:7" x14ac:dyDescent="0.25">
      <c r="A21" t="s">
        <v>13</v>
      </c>
      <c r="B21" t="s">
        <v>2</v>
      </c>
      <c r="C21">
        <v>0.43461349368017599</v>
      </c>
      <c r="D21">
        <v>641</v>
      </c>
      <c r="E21">
        <v>9981080</v>
      </c>
      <c r="F21" s="1">
        <v>6.4321690205700098E-5</v>
      </c>
      <c r="G21">
        <v>4.1916425519871501</v>
      </c>
    </row>
    <row r="22" spans="1:7" x14ac:dyDescent="0.25">
      <c r="A22" t="s">
        <v>7</v>
      </c>
      <c r="B22" t="s">
        <v>2</v>
      </c>
      <c r="C22">
        <v>0</v>
      </c>
      <c r="D22">
        <v>86686</v>
      </c>
      <c r="E22">
        <v>937446321</v>
      </c>
      <c r="F22" s="1">
        <v>9.2471427926728804E-5</v>
      </c>
      <c r="G22">
        <v>4.0339924360241755</v>
      </c>
    </row>
    <row r="23" spans="1:7" x14ac:dyDescent="0.25">
      <c r="A23" t="s">
        <v>19</v>
      </c>
      <c r="B23" t="s">
        <v>2</v>
      </c>
      <c r="C23">
        <v>0.65263000691504003</v>
      </c>
      <c r="D23">
        <v>564</v>
      </c>
      <c r="E23">
        <v>4642783</v>
      </c>
      <c r="F23" s="1">
        <v>1.21694224844403E-4</v>
      </c>
      <c r="G23">
        <v>3.914730031282835</v>
      </c>
    </row>
    <row r="24" spans="1:7" x14ac:dyDescent="0.25">
      <c r="A24" t="s">
        <v>9</v>
      </c>
      <c r="B24" t="s">
        <v>2</v>
      </c>
      <c r="C24">
        <v>0</v>
      </c>
      <c r="D24">
        <v>22213</v>
      </c>
      <c r="E24">
        <v>40671331</v>
      </c>
      <c r="F24" s="1">
        <v>5.4618324278142604E-4</v>
      </c>
      <c r="G24">
        <v>3.2626616283984049</v>
      </c>
    </row>
    <row r="25" spans="1:7" x14ac:dyDescent="0.25">
      <c r="A25" t="s">
        <v>31</v>
      </c>
      <c r="B25" t="s">
        <v>2</v>
      </c>
      <c r="C25">
        <v>0.47598581911649401</v>
      </c>
      <c r="D25">
        <v>52646</v>
      </c>
      <c r="E25">
        <v>88130184</v>
      </c>
      <c r="F25" s="1">
        <v>5.9737761812255299E-4</v>
      </c>
      <c r="G25">
        <v>3.2237510530877036</v>
      </c>
    </row>
    <row r="26" spans="1:7" x14ac:dyDescent="0.25">
      <c r="A26" t="s">
        <v>37</v>
      </c>
      <c r="B26" t="s">
        <v>2</v>
      </c>
      <c r="C26">
        <v>0.400616808384887</v>
      </c>
      <c r="D26">
        <v>15658</v>
      </c>
      <c r="E26">
        <v>12556452</v>
      </c>
      <c r="F26" s="1">
        <v>1.24708785195946E-3</v>
      </c>
      <c r="G26">
        <v>2.9041029512710104</v>
      </c>
    </row>
    <row r="27" spans="1:7" x14ac:dyDescent="0.25">
      <c r="A27" t="s">
        <v>23</v>
      </c>
      <c r="B27" t="s">
        <v>2</v>
      </c>
      <c r="C27">
        <v>0.55901699437494701</v>
      </c>
      <c r="D27">
        <v>85973</v>
      </c>
      <c r="E27">
        <v>48484698</v>
      </c>
      <c r="F27" s="1">
        <v>1.7732192170564899E-3</v>
      </c>
      <c r="G27">
        <v>2.7512375707313947</v>
      </c>
    </row>
    <row r="28" spans="1:7" x14ac:dyDescent="0.25">
      <c r="A28" t="s">
        <v>33</v>
      </c>
      <c r="B28" t="s">
        <v>2</v>
      </c>
      <c r="C28">
        <v>0.70272836892630597</v>
      </c>
      <c r="D28">
        <v>2706</v>
      </c>
      <c r="E28">
        <v>1051090</v>
      </c>
      <c r="F28" s="1">
        <v>2.5754192548504301E-3</v>
      </c>
      <c r="G28">
        <v>2.5891520616725927</v>
      </c>
    </row>
    <row r="29" spans="1:7" x14ac:dyDescent="0.25">
      <c r="A29" t="s">
        <v>35</v>
      </c>
      <c r="B29" t="s">
        <v>2</v>
      </c>
      <c r="C29">
        <v>0.5</v>
      </c>
      <c r="D29">
        <v>214704</v>
      </c>
      <c r="E29">
        <v>82951365</v>
      </c>
      <c r="F29" s="1">
        <v>2.5883238619602701E-3</v>
      </c>
      <c r="G29">
        <v>2.5869813838524771</v>
      </c>
    </row>
    <row r="30" spans="1:7" x14ac:dyDescent="0.25">
      <c r="A30" t="s">
        <v>17</v>
      </c>
      <c r="B30" t="s">
        <v>2</v>
      </c>
      <c r="C30">
        <v>0.48562090605645503</v>
      </c>
      <c r="D30">
        <v>82128</v>
      </c>
      <c r="E30">
        <v>14075657</v>
      </c>
      <c r="F30" s="1">
        <v>5.8348249154675401E-3</v>
      </c>
      <c r="G30">
        <v>2.2339721712188054</v>
      </c>
    </row>
    <row r="31" spans="1:7" x14ac:dyDescent="0.25">
      <c r="A31" t="s">
        <v>29</v>
      </c>
      <c r="B31" t="s">
        <v>2</v>
      </c>
      <c r="C31">
        <v>0</v>
      </c>
      <c r="D31">
        <v>17415220</v>
      </c>
      <c r="E31">
        <v>1300449581</v>
      </c>
      <c r="F31" s="1">
        <v>1.3391692566209701E-2</v>
      </c>
      <c r="G31">
        <v>1.8731645293576284</v>
      </c>
    </row>
    <row r="32" spans="1:7" x14ac:dyDescent="0.25">
      <c r="A32" t="s">
        <v>14</v>
      </c>
      <c r="B32" t="s">
        <v>2</v>
      </c>
      <c r="C32">
        <v>0.69920589878010098</v>
      </c>
      <c r="D32">
        <v>11544118</v>
      </c>
      <c r="E32">
        <v>515885898</v>
      </c>
      <c r="F32" s="1">
        <v>2.23772718393297E-2</v>
      </c>
      <c r="G32">
        <v>1.6501928622825053</v>
      </c>
    </row>
    <row r="33" spans="1:9" x14ac:dyDescent="0.25">
      <c r="A33" t="s">
        <v>10</v>
      </c>
      <c r="B33" t="s">
        <v>2</v>
      </c>
      <c r="C33">
        <v>0.65465367070797698</v>
      </c>
      <c r="D33">
        <v>301487</v>
      </c>
      <c r="E33">
        <v>9687921</v>
      </c>
      <c r="F33" s="1">
        <v>3.1119986308725402E-2</v>
      </c>
      <c r="G33">
        <v>1.506960602750675</v>
      </c>
    </row>
    <row r="34" spans="1:9" x14ac:dyDescent="0.25">
      <c r="A34" t="s">
        <v>16</v>
      </c>
      <c r="B34" t="s">
        <v>2</v>
      </c>
      <c r="C34">
        <v>0.65465367070797698</v>
      </c>
      <c r="D34">
        <v>30662039</v>
      </c>
      <c r="E34">
        <v>364526824</v>
      </c>
      <c r="F34" s="1">
        <v>8.4114632715987306E-2</v>
      </c>
      <c r="G34">
        <v>1.075128447067468</v>
      </c>
      <c r="I34">
        <f>29/33</f>
        <v>0.87878787878787878</v>
      </c>
    </row>
    <row r="35" spans="1:9" x14ac:dyDescent="0.25">
      <c r="F35" s="1">
        <v>0.01</v>
      </c>
    </row>
  </sheetData>
  <sortState ref="A1:G33">
    <sortCondition ref="F1:F3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5" sqref="C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Sheet1!pvalues_08_09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C. Schmidt</dc:creator>
  <cp:lastModifiedBy>Guest</cp:lastModifiedBy>
  <dcterms:created xsi:type="dcterms:W3CDTF">2010-08-09T19:21:25Z</dcterms:created>
  <dcterms:modified xsi:type="dcterms:W3CDTF">2012-03-19T23:51:10Z</dcterms:modified>
</cp:coreProperties>
</file>