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16" yWindow="65096" windowWidth="42460" windowHeight="20760" activeTab="0"/>
  </bookViews>
  <sheets>
    <sheet name="HV3-multiplex_counts_detail_v19" sheetId="1" r:id="rId1"/>
    <sheet name="HV4-multiplex_counts_detail_v14" sheetId="2" r:id="rId2"/>
    <sheet name="HV5-multiplex_counts_detail_v9" sheetId="3" r:id="rId3"/>
    <sheet name="HV6-multiplex_counts_detail_v14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<sst xmlns="http://schemas.openxmlformats.org/spreadsheetml/2006/main" count="1816" uniqueCount="462">
  <si>
    <t>hv5_s1_1</t>
  </si>
  <si>
    <t>hv5_01</t>
  </si>
  <si>
    <t>hv5_s1_2</t>
  </si>
  <si>
    <t>hv5_02</t>
  </si>
  <si>
    <t>hv5_03</t>
  </si>
  <si>
    <t>hv5_04</t>
  </si>
  <si>
    <t>hv5_05</t>
  </si>
  <si>
    <t>hv5_06</t>
  </si>
  <si>
    <t>hv5_07</t>
  </si>
  <si>
    <t>hv5_08</t>
  </si>
  <si>
    <t>hv5_09</t>
  </si>
  <si>
    <t>hv5_10</t>
  </si>
  <si>
    <t>hv5_11</t>
  </si>
  <si>
    <t>hv5_12</t>
  </si>
  <si>
    <t>hv5_13</t>
  </si>
  <si>
    <t>bac_redo_04_HV5_13_1</t>
  </si>
  <si>
    <t>bac_redo_04_HV5_13_2</t>
  </si>
  <si>
    <t>hv5_s2_1</t>
  </si>
  <si>
    <t>hv5_14</t>
  </si>
  <si>
    <t>hv5_s2_2</t>
  </si>
  <si>
    <t>hv5_15</t>
  </si>
  <si>
    <t>hv5_16</t>
  </si>
  <si>
    <t>hv5_17</t>
  </si>
  <si>
    <t>hv5_18</t>
  </si>
  <si>
    <t>hv5_19</t>
  </si>
  <si>
    <t>hv5_20</t>
  </si>
  <si>
    <t>hv5_21</t>
  </si>
  <si>
    <t>hv5_22</t>
  </si>
  <si>
    <t>hv5_23</t>
  </si>
  <si>
    <t>hv5_24</t>
  </si>
  <si>
    <t>hv5_25</t>
  </si>
  <si>
    <t>hv5_26</t>
  </si>
  <si>
    <t>hv5_s3_1</t>
  </si>
  <si>
    <t>hv5_27</t>
  </si>
  <si>
    <t>hv5_s3_2</t>
  </si>
  <si>
    <t>hv5_28</t>
  </si>
  <si>
    <t>hv5_29</t>
  </si>
  <si>
    <t>hv5_30</t>
  </si>
  <si>
    <t>hv5_31</t>
  </si>
  <si>
    <t>hv5_32</t>
  </si>
  <si>
    <t>hv5_33</t>
  </si>
  <si>
    <t>hv5_34</t>
  </si>
  <si>
    <t>hv5_35</t>
  </si>
  <si>
    <t>hv5_36</t>
  </si>
  <si>
    <t>hv5_37</t>
  </si>
  <si>
    <t>hv5_38</t>
  </si>
  <si>
    <t>hv5_39</t>
  </si>
  <si>
    <t>hv5_s4_1</t>
  </si>
  <si>
    <t>hv5_40</t>
  </si>
  <si>
    <t>hv5_s4_2</t>
  </si>
  <si>
    <t>hv5_41</t>
  </si>
  <si>
    <t>hv5_42</t>
  </si>
  <si>
    <t>hv5_43</t>
  </si>
  <si>
    <t>hv5_44</t>
  </si>
  <si>
    <t>hv5_45</t>
  </si>
  <si>
    <t>hv5_46</t>
  </si>
  <si>
    <t>bac_redo_04_HV5_46_1</t>
  </si>
  <si>
    <t>bac_redo_04_HV5_46_2</t>
  </si>
  <si>
    <t>hv5_47</t>
  </si>
  <si>
    <t>hv5_48</t>
  </si>
  <si>
    <t>hv5_49</t>
  </si>
  <si>
    <t>hv5_50</t>
  </si>
  <si>
    <t>hv5_51</t>
  </si>
  <si>
    <t>hv5_52</t>
  </si>
  <si>
    <t>hv5_s5_1</t>
  </si>
  <si>
    <t>hv5_53</t>
  </si>
  <si>
    <t>hv5_s5_2</t>
  </si>
  <si>
    <t>hv5_54</t>
  </si>
  <si>
    <t>hv5_55</t>
  </si>
  <si>
    <t>hv5_56</t>
  </si>
  <si>
    <t>hv5_57</t>
  </si>
  <si>
    <t>hv5_58</t>
  </si>
  <si>
    <t>hv5_59</t>
  </si>
  <si>
    <t>hv5_60</t>
  </si>
  <si>
    <t>hv5_61</t>
  </si>
  <si>
    <t>hv5_62</t>
  </si>
  <si>
    <t>hv5_63</t>
  </si>
  <si>
    <t>hv5_64</t>
  </si>
  <si>
    <t>hv5_65</t>
  </si>
  <si>
    <t>hv5_s6_1</t>
  </si>
  <si>
    <t>hv5_66</t>
  </si>
  <si>
    <t>hv5_s6_2</t>
  </si>
  <si>
    <t>hv5_67</t>
  </si>
  <si>
    <t>hv5_68</t>
  </si>
  <si>
    <t>hv5_69</t>
  </si>
  <si>
    <t>hv5_70</t>
  </si>
  <si>
    <t>hv5_71</t>
  </si>
  <si>
    <t>hv5_72</t>
  </si>
  <si>
    <t>hv5_73</t>
  </si>
  <si>
    <t>hv5_74</t>
  </si>
  <si>
    <t>hv5_75</t>
  </si>
  <si>
    <t>hv5_76</t>
  </si>
  <si>
    <t>hv5_77</t>
  </si>
  <si>
    <t>hv5_78</t>
  </si>
  <si>
    <t>hv5_s7_1</t>
  </si>
  <si>
    <t>hv5_79</t>
  </si>
  <si>
    <t>hv5_s7_2</t>
  </si>
  <si>
    <t>hv5_80</t>
  </si>
  <si>
    <t>hv5_81</t>
  </si>
  <si>
    <t>hv5_82</t>
  </si>
  <si>
    <t>hv5_83</t>
  </si>
  <si>
    <t>hv5_84</t>
  </si>
  <si>
    <t>hv5_85</t>
  </si>
  <si>
    <t>hv5_86</t>
  </si>
  <si>
    <t>hv5_87</t>
  </si>
  <si>
    <t>hv5_88</t>
  </si>
  <si>
    <t>hv5_89</t>
  </si>
  <si>
    <t>hv5_90</t>
  </si>
  <si>
    <t>hv5_91</t>
  </si>
  <si>
    <t>Lane</t>
  </si>
  <si>
    <t># Seq after Demultiplex</t>
  </si>
  <si>
    <t>Bases after Demultiplex</t>
  </si>
  <si>
    <t># Seq after Quality Trim</t>
  </si>
  <si>
    <t>Bases after Quality Trim</t>
  </si>
  <si>
    <t># Seq after Adapter removal</t>
  </si>
  <si>
    <t>Bases after Adapter Removal</t>
  </si>
  <si>
    <t># Seq after E coli removal</t>
  </si>
  <si>
    <t>Bases after E coli removal</t>
  </si>
  <si>
    <t>% E coli</t>
  </si>
  <si>
    <t>Pool</t>
  </si>
  <si>
    <t>hv6_s1_1</t>
  </si>
  <si>
    <t>hv6_01</t>
  </si>
  <si>
    <t>hv6_s1_2</t>
  </si>
  <si>
    <t>hv6_02</t>
  </si>
  <si>
    <t>hv6_03</t>
  </si>
  <si>
    <t>hv6_04</t>
  </si>
  <si>
    <t>hv6_05</t>
  </si>
  <si>
    <t>hv6_06</t>
  </si>
  <si>
    <t>hv6_07</t>
  </si>
  <si>
    <t>hv6_08</t>
  </si>
  <si>
    <t>hv6_09</t>
  </si>
  <si>
    <t>hv6_10</t>
  </si>
  <si>
    <t>hv6_11</t>
  </si>
  <si>
    <t>hv6_12</t>
  </si>
  <si>
    <t>hv6_13</t>
  </si>
  <si>
    <t>bac_redo_04_HV6_13_1</t>
  </si>
  <si>
    <t>bac_redo_04_HV6_13_2</t>
  </si>
  <si>
    <t>hv6_s2_1</t>
  </si>
  <si>
    <t>hv6_14</t>
  </si>
  <si>
    <t>hv6_s2_2</t>
  </si>
  <si>
    <t>hv6_15</t>
  </si>
  <si>
    <t>hv6_16</t>
  </si>
  <si>
    <t>hv6_17</t>
  </si>
  <si>
    <t>hv6_18</t>
  </si>
  <si>
    <t>hv6_19</t>
  </si>
  <si>
    <t>hv6_20</t>
  </si>
  <si>
    <t>hv6_21</t>
  </si>
  <si>
    <t>hv6_22</t>
  </si>
  <si>
    <t>hv6_23</t>
  </si>
  <si>
    <t>hv6_24</t>
  </si>
  <si>
    <t>hv6_25</t>
  </si>
  <si>
    <t>hv6_26</t>
  </si>
  <si>
    <t>hv6_s3_1</t>
  </si>
  <si>
    <t>hv6_27</t>
  </si>
  <si>
    <t>hv6_s3_2</t>
  </si>
  <si>
    <t>hv6_28</t>
  </si>
  <si>
    <t>hv6_29</t>
  </si>
  <si>
    <t>hv6_30</t>
  </si>
  <si>
    <t>hv6_31</t>
  </si>
  <si>
    <t>hv6_32</t>
  </si>
  <si>
    <t>hv6_33</t>
  </si>
  <si>
    <t>hv6_34</t>
  </si>
  <si>
    <t>hv6_35</t>
  </si>
  <si>
    <t>hv6_36</t>
  </si>
  <si>
    <t>hv6_37</t>
  </si>
  <si>
    <t>hv6_38</t>
  </si>
  <si>
    <t>hv6_39</t>
  </si>
  <si>
    <t>hv6_s4_1</t>
  </si>
  <si>
    <t>hv6_40</t>
  </si>
  <si>
    <t>hv6_s4_2</t>
  </si>
  <si>
    <t>hv6_41</t>
  </si>
  <si>
    <t>hv6_42</t>
  </si>
  <si>
    <t>hv6_43</t>
  </si>
  <si>
    <t>hv6_44</t>
  </si>
  <si>
    <t>hv6_45</t>
  </si>
  <si>
    <t>hv6_46</t>
  </si>
  <si>
    <t>hv6_47</t>
  </si>
  <si>
    <t>hv6_48</t>
  </si>
  <si>
    <t>hv6_49</t>
  </si>
  <si>
    <t>hv6_50</t>
  </si>
  <si>
    <t>hv6_51</t>
  </si>
  <si>
    <t>bac_redo_04_HV6_51_1</t>
  </si>
  <si>
    <t>bac_redo_04_HV6_51_2</t>
  </si>
  <si>
    <t>hv6_52</t>
  </si>
  <si>
    <t>hv6_s5_1</t>
  </si>
  <si>
    <t>hv6_53</t>
  </si>
  <si>
    <t>hv6_s5_2</t>
  </si>
  <si>
    <t>hv6_54</t>
  </si>
  <si>
    <t>hv6_55</t>
  </si>
  <si>
    <t>hv6_56</t>
  </si>
  <si>
    <t>hv6_57</t>
  </si>
  <si>
    <t>hv6_58</t>
  </si>
  <si>
    <t>hv6_59</t>
  </si>
  <si>
    <t>hv6_60</t>
  </si>
  <si>
    <t>hv6_61</t>
  </si>
  <si>
    <t>hv6_62</t>
  </si>
  <si>
    <t>hv6_63</t>
  </si>
  <si>
    <t>hv6_64</t>
  </si>
  <si>
    <t>hv6_65</t>
  </si>
  <si>
    <t>hv6_s6_1</t>
  </si>
  <si>
    <t>hv6_66</t>
  </si>
  <si>
    <t>hv6_s6_2</t>
  </si>
  <si>
    <t>hv6_67</t>
  </si>
  <si>
    <t>hv6_68</t>
  </si>
  <si>
    <t>hv6_69</t>
  </si>
  <si>
    <t>hv6_70</t>
  </si>
  <si>
    <t>hv6_71</t>
  </si>
  <si>
    <t>hv6_72</t>
  </si>
  <si>
    <t>hv6_73</t>
  </si>
  <si>
    <t>hv6_74</t>
  </si>
  <si>
    <t>hv6_75</t>
  </si>
  <si>
    <t>hv6_76</t>
  </si>
  <si>
    <t>hv6_77</t>
  </si>
  <si>
    <t>hv6_78</t>
  </si>
  <si>
    <t>hv6_s7_1</t>
  </si>
  <si>
    <t>hv6_79</t>
  </si>
  <si>
    <t>hv6_s7_2</t>
  </si>
  <si>
    <t>hv6_80</t>
  </si>
  <si>
    <t>hv6_81</t>
  </si>
  <si>
    <t>hv6_82</t>
  </si>
  <si>
    <t>hv6_83</t>
  </si>
  <si>
    <t>hv6_84</t>
  </si>
  <si>
    <t>hv6_85</t>
  </si>
  <si>
    <t>hv6_86</t>
  </si>
  <si>
    <t>hv6_87</t>
  </si>
  <si>
    <t>hv6_88</t>
  </si>
  <si>
    <t>hv6_89</t>
  </si>
  <si>
    <t>hv6_90</t>
  </si>
  <si>
    <t>hv6_91</t>
  </si>
  <si>
    <t>hv4_s1_1</t>
  </si>
  <si>
    <t>hv4_01</t>
  </si>
  <si>
    <t>hv4_s1_2</t>
  </si>
  <si>
    <t>hv4_02</t>
  </si>
  <si>
    <t>hv4_03</t>
  </si>
  <si>
    <t>hv4_04</t>
  </si>
  <si>
    <t>hv4_05</t>
  </si>
  <si>
    <t>hv4_06</t>
  </si>
  <si>
    <t>hv4_07</t>
  </si>
  <si>
    <t>hv4_08</t>
  </si>
  <si>
    <t>hv4_09</t>
  </si>
  <si>
    <t>hv4_10</t>
  </si>
  <si>
    <t>hv4_11</t>
  </si>
  <si>
    <t>hv4_12</t>
  </si>
  <si>
    <t>hv4_s2_1</t>
  </si>
  <si>
    <t>hv4_13</t>
  </si>
  <si>
    <t>hv4_s2_2</t>
  </si>
  <si>
    <t>hv4_14</t>
  </si>
  <si>
    <t>hv4_15</t>
  </si>
  <si>
    <t>hv4_16</t>
  </si>
  <si>
    <t>hv4_17</t>
  </si>
  <si>
    <t>hv4_18</t>
  </si>
  <si>
    <t>hv4_19</t>
  </si>
  <si>
    <t>hv4_20</t>
  </si>
  <si>
    <t>hv4_21</t>
  </si>
  <si>
    <t>hv4_22</t>
  </si>
  <si>
    <t>hv4_23</t>
  </si>
  <si>
    <t>hv4_24</t>
  </si>
  <si>
    <t>hv4_s3_1</t>
  </si>
  <si>
    <t>hv4_25</t>
  </si>
  <si>
    <t>hv4_s3_2</t>
  </si>
  <si>
    <t>hv4_26</t>
  </si>
  <si>
    <t>hv4_27</t>
  </si>
  <si>
    <t>hv4_28</t>
  </si>
  <si>
    <t>hv4_29</t>
  </si>
  <si>
    <t>hv4_30</t>
  </si>
  <si>
    <t>hv4_31</t>
  </si>
  <si>
    <t>hv4_32</t>
  </si>
  <si>
    <t>hv4_33</t>
  </si>
  <si>
    <t>hv4_34</t>
  </si>
  <si>
    <t>hv4_35</t>
  </si>
  <si>
    <t>hv4_36</t>
  </si>
  <si>
    <t>hv4_s4_1</t>
  </si>
  <si>
    <t>hv4_37</t>
  </si>
  <si>
    <t>hv4_s4_2</t>
  </si>
  <si>
    <t>hv4_38</t>
  </si>
  <si>
    <t>hv4_39</t>
  </si>
  <si>
    <t>hv4_40</t>
  </si>
  <si>
    <t>hv4_41</t>
  </si>
  <si>
    <t>hv4_42</t>
  </si>
  <si>
    <t>hv4_43</t>
  </si>
  <si>
    <t>hv4_44</t>
  </si>
  <si>
    <t>hv4_45</t>
  </si>
  <si>
    <t>hv4_46</t>
  </si>
  <si>
    <t>hv4_47</t>
  </si>
  <si>
    <t>hv4_48</t>
  </si>
  <si>
    <t>hv4_s5_1</t>
  </si>
  <si>
    <t>hv4_49</t>
  </si>
  <si>
    <t>hv4_s5_2</t>
  </si>
  <si>
    <t>hv4_50</t>
  </si>
  <si>
    <t>hv4_51</t>
  </si>
  <si>
    <t>hv4_52</t>
  </si>
  <si>
    <t>hv4_53</t>
  </si>
  <si>
    <t>hv7_s1_1</t>
  </si>
  <si>
    <t>hv7_s1_2</t>
  </si>
  <si>
    <t>hv7_s1_redo_1</t>
  </si>
  <si>
    <t>hv7_s1_redo_2</t>
  </si>
  <si>
    <t>hv4_54</t>
  </si>
  <si>
    <t>hv4_55</t>
  </si>
  <si>
    <t>hv4_56</t>
  </si>
  <si>
    <t>hv4_57</t>
  </si>
  <si>
    <t>hv4_58</t>
  </si>
  <si>
    <t>hv4_59</t>
  </si>
  <si>
    <t>hv4_60</t>
  </si>
  <si>
    <t>hv4_s6_1</t>
  </si>
  <si>
    <t>hv4_61</t>
  </si>
  <si>
    <t>hv4_s6_2</t>
  </si>
  <si>
    <t>hv4_62</t>
  </si>
  <si>
    <t>hv4_63</t>
  </si>
  <si>
    <t>hv4_64</t>
  </si>
  <si>
    <t>hv4_65</t>
  </si>
  <si>
    <t>hv4_66</t>
  </si>
  <si>
    <t>hv4_67</t>
  </si>
  <si>
    <t>hv4_68</t>
  </si>
  <si>
    <t>hv4_69</t>
  </si>
  <si>
    <t>hv4_70</t>
  </si>
  <si>
    <t>hv4_71</t>
  </si>
  <si>
    <t>hv4_72</t>
  </si>
  <si>
    <t>hv4_s7_1</t>
  </si>
  <si>
    <t>hv4_73</t>
  </si>
  <si>
    <t>hv4_s7_2</t>
  </si>
  <si>
    <t>hv4_74</t>
  </si>
  <si>
    <t>hv4_75</t>
  </si>
  <si>
    <t>hv4_76</t>
  </si>
  <si>
    <t>hv4_77</t>
  </si>
  <si>
    <t>hv4_78</t>
  </si>
  <si>
    <t>hv4_79</t>
  </si>
  <si>
    <t>hv4_80</t>
  </si>
  <si>
    <t>hv4_81</t>
  </si>
  <si>
    <t>hv4_82</t>
  </si>
  <si>
    <t>hv4_s8_1</t>
  </si>
  <si>
    <t>hv4_83</t>
  </si>
  <si>
    <t>hv4_s8_2</t>
  </si>
  <si>
    <t>hv4_84</t>
  </si>
  <si>
    <t>hv4_85</t>
  </si>
  <si>
    <t>hv4_86</t>
  </si>
  <si>
    <t>hv4_87</t>
  </si>
  <si>
    <t>hv4_88</t>
  </si>
  <si>
    <t>hv4_89</t>
  </si>
  <si>
    <t>hv4_90</t>
  </si>
  <si>
    <t>hv4_91</t>
  </si>
  <si>
    <t>AVERAGE</t>
  </si>
  <si>
    <t>Column G (left+right mate)</t>
  </si>
  <si>
    <t>Column I (left+right mate)</t>
  </si>
  <si>
    <t>Column K (left+right mate)</t>
  </si>
  <si>
    <t>Column M (left+right mate)</t>
  </si>
  <si>
    <t>MIN</t>
  </si>
  <si>
    <t>MAX</t>
  </si>
  <si>
    <t>read length</t>
  </si>
  <si>
    <t>TOTAL</t>
  </si>
  <si>
    <t>bac_redo_05</t>
  </si>
  <si>
    <t>hv3_01</t>
  </si>
  <si>
    <t>hv3_02</t>
  </si>
  <si>
    <t>bac_redo_07</t>
  </si>
  <si>
    <t>hv3_03</t>
  </si>
  <si>
    <t>hv3</t>
  </si>
  <si>
    <t>hv3_04</t>
  </si>
  <si>
    <t>hv3_05</t>
  </si>
  <si>
    <t>hv3_06</t>
  </si>
  <si>
    <t>hv3_07</t>
  </si>
  <si>
    <t>hv3_08</t>
  </si>
  <si>
    <t>hv3_09</t>
  </si>
  <si>
    <t>hv3_10</t>
  </si>
  <si>
    <t>hv3_11</t>
  </si>
  <si>
    <t>hv3_12</t>
  </si>
  <si>
    <t>hv3_13</t>
  </si>
  <si>
    <t>hv3_14</t>
  </si>
  <si>
    <t>hv3_15</t>
  </si>
  <si>
    <t>hv3_16</t>
  </si>
  <si>
    <t>hv3_17</t>
  </si>
  <si>
    <t>hv3_18</t>
  </si>
  <si>
    <t>hv3_19</t>
  </si>
  <si>
    <t>hv3_20</t>
  </si>
  <si>
    <t>hv3_21</t>
  </si>
  <si>
    <t>hv3_22</t>
  </si>
  <si>
    <t>hv3_23</t>
  </si>
  <si>
    <t>vu1_s6_1</t>
  </si>
  <si>
    <t>vu1_s6_2</t>
  </si>
  <si>
    <t>hv3_24</t>
  </si>
  <si>
    <t>hv3_25</t>
  </si>
  <si>
    <t>hv3_26</t>
  </si>
  <si>
    <t>hv3_27</t>
  </si>
  <si>
    <t>bac_redo_08</t>
  </si>
  <si>
    <t>hv3_28</t>
  </si>
  <si>
    <t>hv3_29</t>
  </si>
  <si>
    <t>hv3_30</t>
  </si>
  <si>
    <t>hv3_31</t>
  </si>
  <si>
    <t>hv3_32</t>
  </si>
  <si>
    <t>hv3_33</t>
  </si>
  <si>
    <t>hv3_34</t>
  </si>
  <si>
    <t>hv3_35</t>
  </si>
  <si>
    <t>hv3_36</t>
  </si>
  <si>
    <t>hv3_37</t>
  </si>
  <si>
    <t>hv3_38</t>
  </si>
  <si>
    <t>hv3_39</t>
  </si>
  <si>
    <t>hv3_40</t>
  </si>
  <si>
    <t>hv3_41</t>
  </si>
  <si>
    <t>hv3_42</t>
  </si>
  <si>
    <t>hv3_43</t>
  </si>
  <si>
    <t>hv3_44</t>
  </si>
  <si>
    <t>bac_redo_09</t>
  </si>
  <si>
    <t>hv3_45</t>
  </si>
  <si>
    <t>hv3_46</t>
  </si>
  <si>
    <t>hv3_47</t>
  </si>
  <si>
    <t>hv3_48</t>
  </si>
  <si>
    <t>hv3_49</t>
  </si>
  <si>
    <t>bac_redo_06</t>
  </si>
  <si>
    <t>hv3_50</t>
  </si>
  <si>
    <t>hv3_51</t>
  </si>
  <si>
    <t>hv3_52</t>
  </si>
  <si>
    <t>hv3_53</t>
  </si>
  <si>
    <t>hv3_54</t>
  </si>
  <si>
    <t>hv3_55</t>
  </si>
  <si>
    <t>hv3_56</t>
  </si>
  <si>
    <t>hv3_57</t>
  </si>
  <si>
    <t>hv3_58</t>
  </si>
  <si>
    <t>hv3_59</t>
  </si>
  <si>
    <t>hv3_60</t>
  </si>
  <si>
    <t>hv3_61</t>
  </si>
  <si>
    <t>hv3_62</t>
  </si>
  <si>
    <t>hv3_63</t>
  </si>
  <si>
    <t>hv3_64</t>
  </si>
  <si>
    <t>hv3_65</t>
  </si>
  <si>
    <t>bac_redo_10</t>
  </si>
  <si>
    <t>hv3_66</t>
  </si>
  <si>
    <t>bac_redo_04</t>
  </si>
  <si>
    <t>hv3_67</t>
  </si>
  <si>
    <t>hv3_68</t>
  </si>
  <si>
    <t>hv3_69</t>
  </si>
  <si>
    <t>hv3_70</t>
  </si>
  <si>
    <t>hv3_71</t>
  </si>
  <si>
    <t>hv3_72</t>
  </si>
  <si>
    <t>hv3_73</t>
  </si>
  <si>
    <t>hv3_74</t>
  </si>
  <si>
    <t>hv3_75</t>
  </si>
  <si>
    <t>hv3_76</t>
  </si>
  <si>
    <t>hv3_77</t>
  </si>
  <si>
    <t>hv3_78</t>
  </si>
  <si>
    <t>hv3_79</t>
  </si>
  <si>
    <t>hv3_80</t>
  </si>
  <si>
    <t>hv3_81</t>
  </si>
  <si>
    <t>hv3_82</t>
  </si>
  <si>
    <t>hv3_83</t>
  </si>
  <si>
    <t>hv3_84</t>
  </si>
  <si>
    <t>hv3_85</t>
  </si>
  <si>
    <t>hv3_86</t>
  </si>
  <si>
    <t>hv3_87</t>
  </si>
  <si>
    <t>hv3_88</t>
  </si>
  <si>
    <t>hv3_89</t>
  </si>
  <si>
    <t>hv3_90</t>
  </si>
  <si>
    <t>hv3_91</t>
  </si>
  <si>
    <t># Seq after Demux</t>
  </si>
  <si>
    <t># Seq after QV Trim</t>
  </si>
  <si>
    <t># Seq after Adapter</t>
  </si>
  <si>
    <t>Total Seq After All Cleaning</t>
  </si>
  <si>
    <t>Bases after Demux</t>
  </si>
  <si>
    <t>Bases after QV Trim</t>
  </si>
  <si>
    <t>Bases after Adapter</t>
  </si>
  <si>
    <t>Bases after E coli</t>
  </si>
  <si>
    <t>Total Bases</t>
  </si>
  <si>
    <t>Column E (left+right mate)</t>
  </si>
  <si>
    <t># Seq after E. coli</t>
  </si>
  <si>
    <t>Column H (left+right mate)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</si>
</sst>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0_);_(* \(#,##0.0000\);_(* &quot;-&quot;??_);_(@_)"/>
  </numFmts>
  <fonts count="40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0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33" borderId="0">
      <alignment horizontal="center" wrapText="1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60" applyFill="1">
      <alignment/>
      <protection/>
    </xf>
    <xf numFmtId="0" fontId="0" fillId="0" borderId="0" xfId="58" applyFont="1" applyFill="1" applyAlignment="1">
      <alignment wrapText="1"/>
      <protection/>
    </xf>
    <xf numFmtId="0" fontId="0" fillId="0" borderId="0" xfId="61" applyFill="1">
      <alignment/>
      <protection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2" fillId="34" borderId="0" xfId="0" applyNumberFormat="1" applyFont="1" applyFill="1" applyBorder="1" applyAlignment="1">
      <alignment horizontal="right"/>
    </xf>
    <xf numFmtId="176" fontId="2" fillId="34" borderId="0" xfId="42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3" fontId="2" fillId="9" borderId="0" xfId="0" applyNumberFormat="1" applyFont="1" applyFill="1" applyBorder="1" applyAlignment="1">
      <alignment horizontal="right"/>
    </xf>
    <xf numFmtId="176" fontId="2" fillId="9" borderId="0" xfId="42" applyNumberFormat="1" applyFont="1" applyFill="1" applyBorder="1" applyAlignment="1">
      <alignment/>
    </xf>
    <xf numFmtId="3" fontId="2" fillId="9" borderId="13" xfId="0" applyNumberFormat="1" applyFont="1" applyFill="1" applyBorder="1" applyAlignment="1">
      <alignment horizontal="right"/>
    </xf>
    <xf numFmtId="0" fontId="0" fillId="10" borderId="11" xfId="0" applyFont="1" applyFill="1" applyBorder="1" applyAlignment="1">
      <alignment/>
    </xf>
    <xf numFmtId="0" fontId="2" fillId="10" borderId="11" xfId="0" applyFont="1" applyFill="1" applyBorder="1" applyAlignment="1">
      <alignment/>
    </xf>
    <xf numFmtId="175" fontId="2" fillId="10" borderId="11" xfId="42" applyNumberFormat="1" applyFont="1" applyFill="1" applyBorder="1" applyAlignment="1">
      <alignment/>
    </xf>
    <xf numFmtId="0" fontId="0" fillId="10" borderId="15" xfId="0" applyFont="1" applyFill="1" applyBorder="1" applyAlignment="1">
      <alignment/>
    </xf>
    <xf numFmtId="3" fontId="2" fillId="11" borderId="0" xfId="0" applyNumberFormat="1" applyFont="1" applyFill="1" applyBorder="1" applyAlignment="1">
      <alignment horizontal="right"/>
    </xf>
    <xf numFmtId="3" fontId="2" fillId="11" borderId="0" xfId="0" applyNumberFormat="1" applyFont="1" applyFill="1" applyBorder="1" applyAlignment="1">
      <alignment/>
    </xf>
    <xf numFmtId="176" fontId="2" fillId="11" borderId="0" xfId="42" applyNumberFormat="1" applyFont="1" applyFill="1" applyBorder="1" applyAlignment="1">
      <alignment/>
    </xf>
    <xf numFmtId="165" fontId="2" fillId="11" borderId="13" xfId="0" applyNumberFormat="1" applyFont="1" applyFill="1" applyBorder="1" applyAlignment="1">
      <alignment/>
    </xf>
    <xf numFmtId="3" fontId="2" fillId="35" borderId="18" xfId="0" applyNumberFormat="1" applyFont="1" applyFill="1" applyBorder="1" applyAlignment="1">
      <alignment/>
    </xf>
    <xf numFmtId="3" fontId="2" fillId="35" borderId="1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16" borderId="20" xfId="58" applyFont="1" applyFill="1" applyBorder="1" applyAlignment="1">
      <alignment wrapText="1"/>
      <protection/>
    </xf>
    <xf numFmtId="0" fontId="2" fillId="16" borderId="21" xfId="58" applyFont="1" applyFill="1" applyBorder="1" applyAlignment="1">
      <alignment wrapText="1"/>
      <protection/>
    </xf>
    <xf numFmtId="0" fontId="2" fillId="16" borderId="22" xfId="58" applyFont="1" applyFill="1" applyBorder="1" applyAlignment="1">
      <alignment wrapText="1"/>
      <protection/>
    </xf>
    <xf numFmtId="0" fontId="2" fillId="16" borderId="23" xfId="58" applyFont="1" applyFill="1" applyBorder="1" applyAlignment="1">
      <alignment wrapText="1"/>
      <protection/>
    </xf>
    <xf numFmtId="43" fontId="0" fillId="0" borderId="0" xfId="0" applyNumberFormat="1" applyAlignment="1">
      <alignment/>
    </xf>
    <xf numFmtId="176" fontId="2" fillId="11" borderId="0" xfId="42" applyNumberFormat="1" applyFont="1" applyFill="1" applyBorder="1" applyAlignment="1">
      <alignment horizontal="right"/>
    </xf>
    <xf numFmtId="176" fontId="2" fillId="34" borderId="0" xfId="42" applyNumberFormat="1" applyFont="1" applyFill="1" applyBorder="1" applyAlignment="1">
      <alignment horizontal="right"/>
    </xf>
    <xf numFmtId="176" fontId="2" fillId="9" borderId="0" xfId="42" applyNumberFormat="1" applyFont="1" applyFill="1" applyBorder="1" applyAlignment="1">
      <alignment horizontal="right"/>
    </xf>
    <xf numFmtId="0" fontId="2" fillId="35" borderId="24" xfId="0" applyFont="1" applyFill="1" applyBorder="1" applyAlignment="1">
      <alignment horizontal="center"/>
    </xf>
    <xf numFmtId="176" fontId="2" fillId="35" borderId="18" xfId="42" applyNumberFormat="1" applyFont="1" applyFill="1" applyBorder="1" applyAlignment="1">
      <alignment horizontal="right"/>
    </xf>
    <xf numFmtId="176" fontId="2" fillId="35" borderId="19" xfId="42" applyNumberFormat="1" applyFont="1" applyFill="1" applyBorder="1" applyAlignment="1">
      <alignment horizontal="right"/>
    </xf>
    <xf numFmtId="0" fontId="2" fillId="11" borderId="12" xfId="0" applyFont="1" applyFill="1" applyBorder="1" applyAlignment="1">
      <alignment horizontal="center"/>
    </xf>
    <xf numFmtId="176" fontId="2" fillId="11" borderId="13" xfId="42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 horizontal="center"/>
    </xf>
    <xf numFmtId="176" fontId="2" fillId="34" borderId="13" xfId="42" applyNumberFormat="1" applyFont="1" applyFill="1" applyBorder="1" applyAlignment="1">
      <alignment horizontal="right"/>
    </xf>
    <xf numFmtId="0" fontId="2" fillId="9" borderId="12" xfId="0" applyFont="1" applyFill="1" applyBorder="1" applyAlignment="1">
      <alignment horizontal="center"/>
    </xf>
    <xf numFmtId="176" fontId="2" fillId="9" borderId="13" xfId="42" applyNumberFormat="1" applyFont="1" applyFill="1" applyBorder="1" applyAlignment="1">
      <alignment horizontal="right"/>
    </xf>
    <xf numFmtId="176" fontId="2" fillId="10" borderId="11" xfId="42" applyNumberFormat="1" applyFont="1" applyFill="1" applyBorder="1" applyAlignment="1">
      <alignment horizontal="right"/>
    </xf>
    <xf numFmtId="43" fontId="2" fillId="10" borderId="11" xfId="42" applyNumberFormat="1" applyFont="1" applyFill="1" applyBorder="1" applyAlignment="1">
      <alignment horizontal="right"/>
    </xf>
    <xf numFmtId="43" fontId="2" fillId="10" borderId="15" xfId="42" applyNumberFormat="1" applyFont="1" applyFill="1" applyBorder="1" applyAlignment="1">
      <alignment horizontal="right"/>
    </xf>
    <xf numFmtId="43" fontId="2" fillId="11" borderId="0" xfId="42" applyNumberFormat="1" applyFont="1" applyFill="1" applyBorder="1" applyAlignment="1">
      <alignment horizontal="right"/>
    </xf>
    <xf numFmtId="43" fontId="2" fillId="34" borderId="0" xfId="42" applyNumberFormat="1" applyFont="1" applyFill="1" applyBorder="1" applyAlignment="1">
      <alignment horizontal="right"/>
    </xf>
    <xf numFmtId="43" fontId="2" fillId="9" borderId="0" xfId="42" applyNumberFormat="1" applyFont="1" applyFill="1" applyBorder="1" applyAlignment="1">
      <alignment horizontal="right"/>
    </xf>
    <xf numFmtId="0" fontId="0" fillId="36" borderId="0" xfId="0" applyFill="1" applyBorder="1" applyAlignment="1">
      <alignment/>
    </xf>
    <xf numFmtId="3" fontId="0" fillId="36" borderId="12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37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36" borderId="11" xfId="0" applyFill="1" applyBorder="1" applyAlignment="1">
      <alignment/>
    </xf>
    <xf numFmtId="3" fontId="0" fillId="36" borderId="14" xfId="0" applyNumberFormat="1" applyFill="1" applyBorder="1" applyAlignment="1">
      <alignment/>
    </xf>
    <xf numFmtId="3" fontId="0" fillId="36" borderId="11" xfId="0" applyNumberFormat="1" applyFill="1" applyBorder="1" applyAlignment="1">
      <alignment/>
    </xf>
    <xf numFmtId="0" fontId="0" fillId="0" borderId="0" xfId="65" applyNumberFormat="1" applyBorder="1" applyAlignment="1">
      <alignment/>
    </xf>
    <xf numFmtId="3" fontId="0" fillId="36" borderId="24" xfId="0" applyNumberFormat="1" applyFill="1" applyBorder="1" applyAlignment="1">
      <alignment/>
    </xf>
    <xf numFmtId="3" fontId="0" fillId="36" borderId="18" xfId="0" applyNumberFormat="1" applyFill="1" applyBorder="1" applyAlignment="1">
      <alignment/>
    </xf>
    <xf numFmtId="3" fontId="0" fillId="36" borderId="19" xfId="0" applyNumberFormat="1" applyFill="1" applyBorder="1" applyAlignment="1">
      <alignment/>
    </xf>
    <xf numFmtId="3" fontId="0" fillId="36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37" borderId="13" xfId="0" applyNumberFormat="1" applyFill="1" applyBorder="1" applyAlignment="1">
      <alignment/>
    </xf>
    <xf numFmtId="3" fontId="0" fillId="36" borderId="15" xfId="0" applyNumberForma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65" applyNumberForma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1" xfId="65" applyNumberFormat="1" applyFill="1" applyBorder="1" applyAlignment="1">
      <alignment/>
    </xf>
    <xf numFmtId="0" fontId="0" fillId="36" borderId="0" xfId="0" applyFont="1" applyFill="1" applyBorder="1" applyAlignment="1">
      <alignment/>
    </xf>
    <xf numFmtId="3" fontId="0" fillId="36" borderId="12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0" fillId="36" borderId="13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0" xfId="65" applyNumberFormat="1" applyFont="1" applyFill="1" applyBorder="1" applyAlignment="1">
      <alignment/>
    </xf>
    <xf numFmtId="0" fontId="2" fillId="10" borderId="11" xfId="0" applyFont="1" applyFill="1" applyBorder="1" applyAlignment="1">
      <alignment horizontal="center"/>
    </xf>
    <xf numFmtId="176" fontId="2" fillId="10" borderId="14" xfId="42" applyNumberFormat="1" applyFont="1" applyFill="1" applyBorder="1" applyAlignment="1">
      <alignment horizontal="right"/>
    </xf>
    <xf numFmtId="0" fontId="2" fillId="10" borderId="14" xfId="0" applyFont="1" applyFill="1" applyBorder="1" applyAlignment="1">
      <alignment/>
    </xf>
    <xf numFmtId="2" fontId="2" fillId="10" borderId="11" xfId="0" applyNumberFormat="1" applyFont="1" applyFill="1" applyBorder="1" applyAlignment="1">
      <alignment horizontal="right"/>
    </xf>
    <xf numFmtId="0" fontId="2" fillId="10" borderId="11" xfId="0" applyFont="1" applyFill="1" applyBorder="1" applyAlignment="1">
      <alignment horizontal="right"/>
    </xf>
    <xf numFmtId="1" fontId="2" fillId="10" borderId="11" xfId="0" applyNumberFormat="1" applyFont="1" applyFill="1" applyBorder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te" xfId="62"/>
    <cellStyle name="Note 2" xfId="63"/>
    <cellStyle name="Output" xfId="64"/>
    <cellStyle name="Percent" xfId="65"/>
    <cellStyle name="Title" xfId="66"/>
    <cellStyle name="TopLabel" xfId="67"/>
    <cellStyle name="Total" xfId="68"/>
    <cellStyle name="Warning Text" xfId="69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871</xdr:row>
      <xdr:rowOff>9525</xdr:rowOff>
    </xdr:from>
    <xdr:to>
      <xdr:col>17</xdr:col>
      <xdr:colOff>266700</xdr:colOff>
      <xdr:row>897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133283325"/>
          <a:ext cx="857250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871</xdr:row>
      <xdr:rowOff>9525</xdr:rowOff>
    </xdr:from>
    <xdr:to>
      <xdr:col>17</xdr:col>
      <xdr:colOff>266700</xdr:colOff>
      <xdr:row>897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5400" y="134045325"/>
          <a:ext cx="857250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0"/>
  <sheetViews>
    <sheetView tabSelected="1" zoomScale="150" zoomScaleNormal="150" workbookViewId="0" topLeftCell="A1">
      <pane ySplit="1" topLeftCell="BM272" activePane="bottomLeft" state="frozen"/>
      <selection pane="topLeft" activeCell="A1" sqref="A1"/>
      <selection pane="bottomLeft" activeCell="D318" sqref="D318"/>
    </sheetView>
  </sheetViews>
  <sheetFormatPr defaultColWidth="11.421875" defaultRowHeight="12.75"/>
  <cols>
    <col min="1" max="1" width="17.140625" style="0" customWidth="1"/>
    <col min="3" max="3" width="13.00390625" style="0" customWidth="1"/>
    <col min="4" max="4" width="13.8515625" style="0" customWidth="1"/>
    <col min="5" max="5" width="15.7109375" style="0" bestFit="1" customWidth="1"/>
    <col min="6" max="6" width="15.7109375" style="0" customWidth="1"/>
    <col min="7" max="7" width="14.140625" style="0" bestFit="1" customWidth="1"/>
    <col min="8" max="8" width="14.140625" style="0" customWidth="1"/>
    <col min="9" max="9" width="7.421875" style="0" bestFit="1" customWidth="1"/>
    <col min="10" max="10" width="12.7109375" style="0" customWidth="1"/>
    <col min="11" max="11" width="15.8515625" style="0" customWidth="1"/>
    <col min="12" max="12" width="15.140625" style="0" customWidth="1"/>
    <col min="13" max="13" width="15.28125" style="0" customWidth="1"/>
    <col min="14" max="15" width="15.00390625" style="0" customWidth="1"/>
  </cols>
  <sheetData>
    <row r="1" spans="1:15" ht="54.75" customHeight="1">
      <c r="A1" s="48" t="s">
        <v>109</v>
      </c>
      <c r="B1" s="49" t="s">
        <v>119</v>
      </c>
      <c r="C1" s="48" t="s">
        <v>450</v>
      </c>
      <c r="D1" s="49" t="s">
        <v>451</v>
      </c>
      <c r="E1" s="49" t="s">
        <v>452</v>
      </c>
      <c r="F1" s="49" t="s">
        <v>459</v>
      </c>
      <c r="G1" s="49" t="s">
        <v>460</v>
      </c>
      <c r="H1" s="50" t="s">
        <v>461</v>
      </c>
      <c r="I1" s="49" t="s">
        <v>118</v>
      </c>
      <c r="J1" s="50" t="s">
        <v>453</v>
      </c>
      <c r="K1" s="48" t="s">
        <v>454</v>
      </c>
      <c r="L1" s="49" t="s">
        <v>455</v>
      </c>
      <c r="M1" s="49" t="s">
        <v>456</v>
      </c>
      <c r="N1" s="50" t="s">
        <v>457</v>
      </c>
      <c r="O1" s="50" t="s">
        <v>458</v>
      </c>
    </row>
    <row r="2" spans="1:15" ht="12">
      <c r="A2" s="89" t="s">
        <v>349</v>
      </c>
      <c r="B2" s="71" t="s">
        <v>350</v>
      </c>
      <c r="C2" s="82">
        <v>12106029</v>
      </c>
      <c r="D2" s="83">
        <v>9989629</v>
      </c>
      <c r="E2" s="83">
        <v>9986556</v>
      </c>
      <c r="F2" s="83"/>
      <c r="G2" s="83">
        <v>8699970</v>
      </c>
      <c r="H2" s="84"/>
      <c r="I2" s="90">
        <v>12.9</v>
      </c>
      <c r="J2" s="85"/>
      <c r="K2" s="72">
        <v>1113754668</v>
      </c>
      <c r="L2" s="73">
        <v>874272322</v>
      </c>
      <c r="M2" s="73">
        <v>873833981</v>
      </c>
      <c r="N2" s="85">
        <v>762763229</v>
      </c>
      <c r="O2" s="85"/>
    </row>
    <row r="3" spans="1:15" ht="12">
      <c r="A3" s="89" t="s">
        <v>349</v>
      </c>
      <c r="B3" s="71" t="s">
        <v>350</v>
      </c>
      <c r="C3" s="72">
        <v>12106029</v>
      </c>
      <c r="D3" s="73">
        <v>9654541</v>
      </c>
      <c r="E3" s="73">
        <v>9644225</v>
      </c>
      <c r="F3" s="73">
        <f>E3+E2</f>
        <v>19630781</v>
      </c>
      <c r="G3" s="73">
        <v>8402211</v>
      </c>
      <c r="H3" s="85">
        <f>G3+G2</f>
        <v>17102181</v>
      </c>
      <c r="I3" s="90">
        <v>12.9</v>
      </c>
      <c r="J3" s="85">
        <v>16345476</v>
      </c>
      <c r="K3" s="72">
        <v>1113754668</v>
      </c>
      <c r="L3" s="73">
        <v>836447859</v>
      </c>
      <c r="M3" s="73">
        <v>835355399</v>
      </c>
      <c r="N3" s="85">
        <v>729399297</v>
      </c>
      <c r="O3" s="85">
        <v>1434849894</v>
      </c>
    </row>
    <row r="4" spans="1:15" ht="12">
      <c r="A4" s="24" t="s">
        <v>349</v>
      </c>
      <c r="B4" s="47" t="s">
        <v>351</v>
      </c>
      <c r="C4" s="19">
        <v>14151153</v>
      </c>
      <c r="D4" s="23">
        <v>11985266</v>
      </c>
      <c r="E4" s="23">
        <v>11957932</v>
      </c>
      <c r="F4" s="23"/>
      <c r="G4" s="23">
        <v>11031889</v>
      </c>
      <c r="H4" s="20"/>
      <c r="I4" s="81">
        <v>7.7</v>
      </c>
      <c r="J4" s="20"/>
      <c r="K4" s="19">
        <v>1301906076</v>
      </c>
      <c r="L4" s="23">
        <v>1058239068</v>
      </c>
      <c r="M4" s="23">
        <v>1056195093</v>
      </c>
      <c r="N4" s="20">
        <v>974880582</v>
      </c>
      <c r="O4" s="20"/>
    </row>
    <row r="5" spans="1:15" ht="12">
      <c r="A5" s="24" t="s">
        <v>349</v>
      </c>
      <c r="B5" s="47" t="s">
        <v>351</v>
      </c>
      <c r="C5" s="19">
        <v>14151153</v>
      </c>
      <c r="D5" s="23">
        <v>11573498</v>
      </c>
      <c r="E5" s="23">
        <v>11536858</v>
      </c>
      <c r="F5" s="23">
        <f>E5+E4</f>
        <v>23494790</v>
      </c>
      <c r="G5" s="23">
        <v>10649926</v>
      </c>
      <c r="H5" s="20">
        <f>G5+G4</f>
        <v>21681815</v>
      </c>
      <c r="I5" s="81">
        <v>7.7</v>
      </c>
      <c r="J5" s="20">
        <v>20822344</v>
      </c>
      <c r="K5" s="19">
        <v>1301906076</v>
      </c>
      <c r="L5" s="23">
        <v>1012913095</v>
      </c>
      <c r="M5" s="23">
        <v>1009938999</v>
      </c>
      <c r="N5" s="20">
        <v>932905193</v>
      </c>
      <c r="O5" s="20">
        <v>1841937202</v>
      </c>
    </row>
    <row r="6" spans="1:15" ht="12">
      <c r="A6" s="89" t="s">
        <v>352</v>
      </c>
      <c r="B6" s="71" t="s">
        <v>353</v>
      </c>
      <c r="C6" s="72">
        <v>11549172</v>
      </c>
      <c r="D6" s="73">
        <v>11104731</v>
      </c>
      <c r="E6" s="73">
        <v>11099817</v>
      </c>
      <c r="F6" s="73"/>
      <c r="G6" s="73">
        <v>10304198</v>
      </c>
      <c r="H6" s="85"/>
      <c r="I6" s="90">
        <v>7.2</v>
      </c>
      <c r="J6" s="85"/>
      <c r="K6" s="72">
        <v>1062523824</v>
      </c>
      <c r="L6" s="73">
        <v>982293864</v>
      </c>
      <c r="M6" s="73">
        <v>980400928</v>
      </c>
      <c r="N6" s="85">
        <v>910509820</v>
      </c>
      <c r="O6" s="85"/>
    </row>
    <row r="7" spans="1:15" ht="12">
      <c r="A7" s="89" t="s">
        <v>354</v>
      </c>
      <c r="B7" s="71" t="s">
        <v>353</v>
      </c>
      <c r="C7" s="72">
        <v>8981250</v>
      </c>
      <c r="D7" s="73">
        <v>7408077</v>
      </c>
      <c r="E7" s="73">
        <v>7388511</v>
      </c>
      <c r="F7" s="73"/>
      <c r="G7" s="73">
        <v>3825857</v>
      </c>
      <c r="H7" s="85"/>
      <c r="I7" s="90">
        <v>48.2</v>
      </c>
      <c r="J7" s="85"/>
      <c r="K7" s="72">
        <v>826275000</v>
      </c>
      <c r="L7" s="73">
        <v>643721483</v>
      </c>
      <c r="M7" s="73">
        <v>641797347</v>
      </c>
      <c r="N7" s="85">
        <v>339748575</v>
      </c>
      <c r="O7" s="85"/>
    </row>
    <row r="8" spans="1:15" ht="12">
      <c r="A8" s="89" t="s">
        <v>352</v>
      </c>
      <c r="B8" s="71" t="s">
        <v>353</v>
      </c>
      <c r="C8" s="72">
        <v>11549172</v>
      </c>
      <c r="D8" s="73">
        <v>10564441</v>
      </c>
      <c r="E8" s="73">
        <v>10534842</v>
      </c>
      <c r="F8" s="73"/>
      <c r="G8" s="73">
        <v>9783826</v>
      </c>
      <c r="H8" s="85"/>
      <c r="I8" s="90">
        <v>7.1</v>
      </c>
      <c r="J8" s="85"/>
      <c r="K8" s="72">
        <v>1062523824</v>
      </c>
      <c r="L8" s="73">
        <v>914091795</v>
      </c>
      <c r="M8" s="73">
        <v>910392699</v>
      </c>
      <c r="N8" s="85">
        <v>846190194</v>
      </c>
      <c r="O8" s="85"/>
    </row>
    <row r="9" spans="1:15" ht="12">
      <c r="A9" s="89" t="s">
        <v>354</v>
      </c>
      <c r="B9" s="71" t="s">
        <v>353</v>
      </c>
      <c r="C9" s="72">
        <v>8981250</v>
      </c>
      <c r="D9" s="73">
        <v>8347453</v>
      </c>
      <c r="E9" s="73">
        <v>8327708</v>
      </c>
      <c r="F9" s="73">
        <f>E9+E8+E7+E6</f>
        <v>37350878</v>
      </c>
      <c r="G9" s="73">
        <v>4596669</v>
      </c>
      <c r="H9" s="85">
        <f>G9+G8+G7+G6</f>
        <v>28510550</v>
      </c>
      <c r="I9" s="90">
        <v>44.8</v>
      </c>
      <c r="J9" s="85">
        <v>27755942</v>
      </c>
      <c r="K9" s="72">
        <v>826275000</v>
      </c>
      <c r="L9" s="73">
        <v>741547203</v>
      </c>
      <c r="M9" s="73">
        <v>739323600</v>
      </c>
      <c r="N9" s="85">
        <v>409482112</v>
      </c>
      <c r="O9" s="85">
        <v>2441423730</v>
      </c>
    </row>
    <row r="10" spans="1:15" ht="12">
      <c r="A10" s="24" t="s">
        <v>352</v>
      </c>
      <c r="B10" s="47" t="s">
        <v>355</v>
      </c>
      <c r="C10" s="19">
        <v>10470513</v>
      </c>
      <c r="D10" s="23">
        <v>10119532</v>
      </c>
      <c r="E10" s="23">
        <v>10108147</v>
      </c>
      <c r="F10" s="23"/>
      <c r="G10" s="23">
        <v>9163928</v>
      </c>
      <c r="H10" s="20"/>
      <c r="I10" s="81">
        <v>9.3</v>
      </c>
      <c r="J10" s="20"/>
      <c r="K10" s="19">
        <v>963287196</v>
      </c>
      <c r="L10" s="23">
        <v>897552434</v>
      </c>
      <c r="M10" s="23">
        <v>896051906</v>
      </c>
      <c r="N10" s="20">
        <v>812908563</v>
      </c>
      <c r="O10" s="20"/>
    </row>
    <row r="11" spans="1:15" ht="12">
      <c r="A11" s="24" t="s">
        <v>354</v>
      </c>
      <c r="B11" s="47" t="s">
        <v>355</v>
      </c>
      <c r="C11" s="19">
        <v>8557579</v>
      </c>
      <c r="D11" s="23">
        <v>4232980</v>
      </c>
      <c r="E11" s="23">
        <v>4215124</v>
      </c>
      <c r="F11" s="23"/>
      <c r="G11" s="23">
        <v>1066326</v>
      </c>
      <c r="H11" s="20"/>
      <c r="I11" s="81">
        <v>74.7</v>
      </c>
      <c r="J11" s="20"/>
      <c r="K11" s="19">
        <v>787297268</v>
      </c>
      <c r="L11" s="23">
        <v>346384749</v>
      </c>
      <c r="M11" s="23">
        <v>344706447</v>
      </c>
      <c r="N11" s="20">
        <v>91284513</v>
      </c>
      <c r="O11" s="20"/>
    </row>
    <row r="12" spans="1:15" ht="12">
      <c r="A12" s="24" t="s">
        <v>352</v>
      </c>
      <c r="B12" s="47" t="s">
        <v>355</v>
      </c>
      <c r="C12" s="19">
        <v>10470513</v>
      </c>
      <c r="D12" s="23">
        <v>9652416</v>
      </c>
      <c r="E12" s="23">
        <v>9618294</v>
      </c>
      <c r="F12" s="23"/>
      <c r="G12" s="23">
        <v>8725089</v>
      </c>
      <c r="H12" s="20"/>
      <c r="I12" s="81">
        <v>9.3</v>
      </c>
      <c r="J12" s="20"/>
      <c r="K12" s="19">
        <v>963287196</v>
      </c>
      <c r="L12" s="23">
        <v>841048614</v>
      </c>
      <c r="M12" s="23">
        <v>837729310</v>
      </c>
      <c r="N12" s="20">
        <v>760908168</v>
      </c>
      <c r="O12" s="20"/>
    </row>
    <row r="13" spans="1:15" ht="12">
      <c r="A13" s="24" t="s">
        <v>354</v>
      </c>
      <c r="B13" s="47" t="s">
        <v>355</v>
      </c>
      <c r="C13" s="19">
        <v>8557579</v>
      </c>
      <c r="D13" s="23">
        <v>7223964</v>
      </c>
      <c r="E13" s="23">
        <v>7185207</v>
      </c>
      <c r="F13" s="23">
        <f>E13+E12+E11+E10</f>
        <v>31126772</v>
      </c>
      <c r="G13" s="23">
        <v>3089221</v>
      </c>
      <c r="H13" s="20">
        <f>G13+G12+G11+G10</f>
        <v>22044564</v>
      </c>
      <c r="I13" s="81">
        <v>57</v>
      </c>
      <c r="J13" s="20">
        <v>20295723</v>
      </c>
      <c r="K13" s="19">
        <v>787297268</v>
      </c>
      <c r="L13" s="23">
        <v>622637934</v>
      </c>
      <c r="M13" s="23">
        <v>618814179</v>
      </c>
      <c r="N13" s="20">
        <v>263806935</v>
      </c>
      <c r="O13" s="20">
        <v>1784178875</v>
      </c>
    </row>
    <row r="14" spans="1:15" ht="12">
      <c r="A14" s="89" t="s">
        <v>352</v>
      </c>
      <c r="B14" s="71" t="s">
        <v>356</v>
      </c>
      <c r="C14" s="72">
        <v>6519940</v>
      </c>
      <c r="D14" s="73">
        <v>6323141</v>
      </c>
      <c r="E14" s="73">
        <v>6320429</v>
      </c>
      <c r="F14" s="73"/>
      <c r="G14" s="73">
        <v>5857432</v>
      </c>
      <c r="H14" s="85"/>
      <c r="I14" s="90">
        <v>7.3</v>
      </c>
      <c r="J14" s="85"/>
      <c r="K14" s="72">
        <v>599834480</v>
      </c>
      <c r="L14" s="73">
        <v>562450695</v>
      </c>
      <c r="M14" s="73">
        <v>561769241</v>
      </c>
      <c r="N14" s="85">
        <v>520907610</v>
      </c>
      <c r="O14" s="85"/>
    </row>
    <row r="15" spans="1:15" ht="12">
      <c r="A15" s="89" t="s">
        <v>354</v>
      </c>
      <c r="B15" s="71" t="s">
        <v>356</v>
      </c>
      <c r="C15" s="72">
        <v>8316594</v>
      </c>
      <c r="D15" s="73">
        <v>6081147</v>
      </c>
      <c r="E15" s="73">
        <v>6059593</v>
      </c>
      <c r="F15" s="73"/>
      <c r="G15" s="73">
        <v>2477319</v>
      </c>
      <c r="H15" s="85"/>
      <c r="I15" s="90">
        <v>59.1</v>
      </c>
      <c r="J15" s="85"/>
      <c r="K15" s="72">
        <v>765126648</v>
      </c>
      <c r="L15" s="73">
        <v>523716727</v>
      </c>
      <c r="M15" s="73">
        <v>521666729</v>
      </c>
      <c r="N15" s="85">
        <v>218848164</v>
      </c>
      <c r="O15" s="85"/>
    </row>
    <row r="16" spans="1:15" ht="12">
      <c r="A16" s="89" t="s">
        <v>352</v>
      </c>
      <c r="B16" s="71" t="s">
        <v>356</v>
      </c>
      <c r="C16" s="72">
        <v>6519940</v>
      </c>
      <c r="D16" s="73">
        <v>6077841</v>
      </c>
      <c r="E16" s="73">
        <v>6060261</v>
      </c>
      <c r="F16" s="73"/>
      <c r="G16" s="73">
        <v>5618404</v>
      </c>
      <c r="H16" s="85"/>
      <c r="I16" s="90">
        <v>7.3</v>
      </c>
      <c r="J16" s="85"/>
      <c r="K16" s="72">
        <v>599834480</v>
      </c>
      <c r="L16" s="73">
        <v>532576753</v>
      </c>
      <c r="M16" s="73">
        <v>530688168</v>
      </c>
      <c r="N16" s="85">
        <v>492458955</v>
      </c>
      <c r="O16" s="85"/>
    </row>
    <row r="17" spans="1:15" ht="12">
      <c r="A17" s="89" t="s">
        <v>354</v>
      </c>
      <c r="B17" s="71" t="s">
        <v>356</v>
      </c>
      <c r="C17" s="72">
        <v>8316594</v>
      </c>
      <c r="D17" s="73">
        <v>7508217</v>
      </c>
      <c r="E17" s="73">
        <v>7487189</v>
      </c>
      <c r="F17" s="73">
        <f>E17+E16+E15+E14</f>
        <v>25927472</v>
      </c>
      <c r="G17" s="73">
        <v>3472018</v>
      </c>
      <c r="H17" s="85">
        <f>G17+G16+G15+G14</f>
        <v>17425173</v>
      </c>
      <c r="I17" s="90">
        <v>53.6</v>
      </c>
      <c r="J17" s="85">
        <v>16456971</v>
      </c>
      <c r="K17" s="72">
        <v>765126648</v>
      </c>
      <c r="L17" s="73">
        <v>659520368</v>
      </c>
      <c r="M17" s="73">
        <v>657303435</v>
      </c>
      <c r="N17" s="85">
        <v>304597174</v>
      </c>
      <c r="O17" s="85">
        <v>1456195447</v>
      </c>
    </row>
    <row r="18" spans="1:15" ht="12">
      <c r="A18" s="24" t="s">
        <v>352</v>
      </c>
      <c r="B18" s="47" t="s">
        <v>357</v>
      </c>
      <c r="C18" s="19">
        <v>10942394</v>
      </c>
      <c r="D18" s="23">
        <v>10646616</v>
      </c>
      <c r="E18" s="23">
        <v>10627078</v>
      </c>
      <c r="F18" s="23"/>
      <c r="G18" s="23">
        <v>9850030</v>
      </c>
      <c r="H18" s="20"/>
      <c r="I18" s="81">
        <v>7.3</v>
      </c>
      <c r="J18" s="20"/>
      <c r="K18" s="19">
        <v>1006700248</v>
      </c>
      <c r="L18" s="23">
        <v>950135246</v>
      </c>
      <c r="M18" s="23">
        <v>948292152</v>
      </c>
      <c r="N18" s="20">
        <v>879235140</v>
      </c>
      <c r="O18" s="20"/>
    </row>
    <row r="19" spans="1:15" ht="12">
      <c r="A19" s="24" t="s">
        <v>354</v>
      </c>
      <c r="B19" s="47" t="s">
        <v>357</v>
      </c>
      <c r="C19" s="19">
        <v>10047550</v>
      </c>
      <c r="D19" s="23">
        <v>5264079</v>
      </c>
      <c r="E19" s="23">
        <v>5235033</v>
      </c>
      <c r="F19" s="23"/>
      <c r="G19" s="23">
        <v>945961</v>
      </c>
      <c r="H19" s="20"/>
      <c r="I19" s="81">
        <v>81.9</v>
      </c>
      <c r="J19" s="20"/>
      <c r="K19" s="19">
        <v>924374600</v>
      </c>
      <c r="L19" s="23">
        <v>418403309</v>
      </c>
      <c r="M19" s="23">
        <v>416070203</v>
      </c>
      <c r="N19" s="20">
        <v>78020946</v>
      </c>
      <c r="O19" s="20"/>
    </row>
    <row r="20" spans="1:15" ht="12">
      <c r="A20" s="24" t="s">
        <v>352</v>
      </c>
      <c r="B20" s="47" t="s">
        <v>357</v>
      </c>
      <c r="C20" s="19">
        <v>10942394</v>
      </c>
      <c r="D20" s="23">
        <v>10222891</v>
      </c>
      <c r="E20" s="23">
        <v>10178184</v>
      </c>
      <c r="F20" s="23"/>
      <c r="G20" s="23">
        <v>9436971</v>
      </c>
      <c r="H20" s="20"/>
      <c r="I20" s="81">
        <v>7.3</v>
      </c>
      <c r="J20" s="20"/>
      <c r="K20" s="19">
        <v>1006700248</v>
      </c>
      <c r="L20" s="23">
        <v>896491310</v>
      </c>
      <c r="M20" s="23">
        <v>892545949</v>
      </c>
      <c r="N20" s="20">
        <v>828080320</v>
      </c>
      <c r="O20" s="20"/>
    </row>
    <row r="21" spans="1:15" ht="12">
      <c r="A21" s="24" t="s">
        <v>354</v>
      </c>
      <c r="B21" s="47" t="s">
        <v>357</v>
      </c>
      <c r="C21" s="19">
        <v>10047550</v>
      </c>
      <c r="D21" s="23">
        <v>9274941</v>
      </c>
      <c r="E21" s="23">
        <v>9228726</v>
      </c>
      <c r="F21" s="23">
        <f>E21+E20+E19+E18</f>
        <v>35269021</v>
      </c>
      <c r="G21" s="23">
        <v>3975923</v>
      </c>
      <c r="H21" s="20">
        <f>G21+G20+G19+G18</f>
        <v>24208885</v>
      </c>
      <c r="I21" s="81">
        <v>56.9</v>
      </c>
      <c r="J21" s="20">
        <v>21807191</v>
      </c>
      <c r="K21" s="19">
        <v>924374600</v>
      </c>
      <c r="L21" s="23">
        <v>816668230</v>
      </c>
      <c r="M21" s="23">
        <v>812075623</v>
      </c>
      <c r="N21" s="20">
        <v>347412993</v>
      </c>
      <c r="O21" s="20">
        <v>1925248713</v>
      </c>
    </row>
    <row r="22" spans="1:15" ht="12">
      <c r="A22" s="89" t="s">
        <v>349</v>
      </c>
      <c r="B22" s="71" t="s">
        <v>358</v>
      </c>
      <c r="C22" s="72">
        <v>6393918</v>
      </c>
      <c r="D22" s="73">
        <v>5500838</v>
      </c>
      <c r="E22" s="73">
        <v>5497698</v>
      </c>
      <c r="F22" s="73"/>
      <c r="G22" s="73">
        <v>5103212</v>
      </c>
      <c r="H22" s="85"/>
      <c r="I22" s="90">
        <v>7.2</v>
      </c>
      <c r="J22" s="85"/>
      <c r="K22" s="72">
        <v>588240456</v>
      </c>
      <c r="L22" s="73">
        <v>484776295</v>
      </c>
      <c r="M22" s="73">
        <v>484394667</v>
      </c>
      <c r="N22" s="85">
        <v>449916242</v>
      </c>
      <c r="O22" s="85"/>
    </row>
    <row r="23" spans="1:15" ht="12">
      <c r="A23" s="89" t="s">
        <v>349</v>
      </c>
      <c r="B23" s="71" t="s">
        <v>358</v>
      </c>
      <c r="C23" s="72">
        <v>6393918</v>
      </c>
      <c r="D23" s="73">
        <v>5381156</v>
      </c>
      <c r="E23" s="73">
        <v>5372894</v>
      </c>
      <c r="F23" s="73">
        <f>E23+E22</f>
        <v>10870592</v>
      </c>
      <c r="G23" s="73">
        <v>4990794</v>
      </c>
      <c r="H23" s="85">
        <f>G23+G22</f>
        <v>10094006</v>
      </c>
      <c r="I23" s="90">
        <v>7.1</v>
      </c>
      <c r="J23" s="85">
        <v>9831004</v>
      </c>
      <c r="K23" s="72">
        <v>588240456</v>
      </c>
      <c r="L23" s="73">
        <v>471952019</v>
      </c>
      <c r="M23" s="73">
        <v>471116740</v>
      </c>
      <c r="N23" s="85">
        <v>437952251</v>
      </c>
      <c r="O23" s="85">
        <v>869250450</v>
      </c>
    </row>
    <row r="24" spans="1:15" ht="12">
      <c r="A24" s="24" t="s">
        <v>352</v>
      </c>
      <c r="B24" s="47" t="s">
        <v>359</v>
      </c>
      <c r="C24" s="19">
        <v>7991943</v>
      </c>
      <c r="D24" s="23">
        <v>7792715</v>
      </c>
      <c r="E24" s="23">
        <v>7788568</v>
      </c>
      <c r="F24" s="23"/>
      <c r="G24" s="23">
        <v>7213613</v>
      </c>
      <c r="H24" s="20"/>
      <c r="I24" s="81">
        <v>7.4</v>
      </c>
      <c r="J24" s="20"/>
      <c r="K24" s="19">
        <v>735258756</v>
      </c>
      <c r="L24" s="23">
        <v>695975971</v>
      </c>
      <c r="M24" s="23">
        <v>695456877</v>
      </c>
      <c r="N24" s="20">
        <v>644308828</v>
      </c>
      <c r="O24" s="20"/>
    </row>
    <row r="25" spans="1:15" ht="12">
      <c r="A25" s="24" t="s">
        <v>354</v>
      </c>
      <c r="B25" s="47" t="s">
        <v>359</v>
      </c>
      <c r="C25" s="19">
        <v>6067734</v>
      </c>
      <c r="D25" s="23">
        <v>3614870</v>
      </c>
      <c r="E25" s="23">
        <v>3603186</v>
      </c>
      <c r="F25" s="23"/>
      <c r="G25" s="23">
        <v>723164</v>
      </c>
      <c r="H25" s="20"/>
      <c r="I25" s="81">
        <v>79.9</v>
      </c>
      <c r="J25" s="20"/>
      <c r="K25" s="19">
        <v>558231528</v>
      </c>
      <c r="L25" s="23">
        <v>295201943</v>
      </c>
      <c r="M25" s="23">
        <v>294152146</v>
      </c>
      <c r="N25" s="20">
        <v>61935712</v>
      </c>
      <c r="O25" s="20"/>
    </row>
    <row r="26" spans="1:15" ht="12">
      <c r="A26" s="24" t="s">
        <v>352</v>
      </c>
      <c r="B26" s="47" t="s">
        <v>359</v>
      </c>
      <c r="C26" s="19">
        <v>7991943</v>
      </c>
      <c r="D26" s="23">
        <v>7490668</v>
      </c>
      <c r="E26" s="23">
        <v>7468985</v>
      </c>
      <c r="F26" s="23"/>
      <c r="G26" s="23">
        <v>6919626</v>
      </c>
      <c r="H26" s="20"/>
      <c r="I26" s="81">
        <v>7.4</v>
      </c>
      <c r="J26" s="20"/>
      <c r="K26" s="19">
        <v>735258756</v>
      </c>
      <c r="L26" s="23">
        <v>656149665</v>
      </c>
      <c r="M26" s="23">
        <v>654163116</v>
      </c>
      <c r="N26" s="20">
        <v>606409345</v>
      </c>
      <c r="O26" s="20"/>
    </row>
    <row r="27" spans="1:15" ht="12">
      <c r="A27" s="24" t="s">
        <v>354</v>
      </c>
      <c r="B27" s="47" t="s">
        <v>359</v>
      </c>
      <c r="C27" s="19">
        <v>6067734</v>
      </c>
      <c r="D27" s="23">
        <v>5604046</v>
      </c>
      <c r="E27" s="23">
        <v>5589719</v>
      </c>
      <c r="F27" s="23">
        <f>E27+E26+E25+E24</f>
        <v>24450458</v>
      </c>
      <c r="G27" s="23">
        <v>2161210</v>
      </c>
      <c r="H27" s="20">
        <f>G27+G26+G25+G24</f>
        <v>17017613</v>
      </c>
      <c r="I27" s="81">
        <v>61.3</v>
      </c>
      <c r="J27" s="20">
        <v>15829965</v>
      </c>
      <c r="K27" s="19">
        <v>558231528</v>
      </c>
      <c r="L27" s="23">
        <v>494785605</v>
      </c>
      <c r="M27" s="23">
        <v>493329773</v>
      </c>
      <c r="N27" s="20">
        <v>190235021</v>
      </c>
      <c r="O27" s="20">
        <v>1399850235</v>
      </c>
    </row>
    <row r="28" spans="1:15" ht="12">
      <c r="A28" s="89" t="s">
        <v>352</v>
      </c>
      <c r="B28" s="71" t="s">
        <v>360</v>
      </c>
      <c r="C28" s="72">
        <v>11603940</v>
      </c>
      <c r="D28" s="73">
        <v>11249911</v>
      </c>
      <c r="E28" s="73">
        <v>11243742</v>
      </c>
      <c r="F28" s="73"/>
      <c r="G28" s="73">
        <v>8146664</v>
      </c>
      <c r="H28" s="85"/>
      <c r="I28" s="90">
        <v>27.5</v>
      </c>
      <c r="J28" s="85"/>
      <c r="K28" s="72">
        <v>1067562480</v>
      </c>
      <c r="L28" s="73">
        <v>1000656700</v>
      </c>
      <c r="M28" s="73">
        <v>998209805</v>
      </c>
      <c r="N28" s="85">
        <v>726435764</v>
      </c>
      <c r="O28" s="85"/>
    </row>
    <row r="29" spans="1:15" ht="12">
      <c r="A29" s="89" t="s">
        <v>354</v>
      </c>
      <c r="B29" s="71" t="s">
        <v>360</v>
      </c>
      <c r="C29" s="72">
        <v>5230886</v>
      </c>
      <c r="D29" s="73">
        <v>2797846</v>
      </c>
      <c r="E29" s="73">
        <v>2781218</v>
      </c>
      <c r="F29" s="73"/>
      <c r="G29" s="73">
        <v>601799</v>
      </c>
      <c r="H29" s="85"/>
      <c r="I29" s="90">
        <v>78.4</v>
      </c>
      <c r="J29" s="85"/>
      <c r="K29" s="72">
        <v>481241512</v>
      </c>
      <c r="L29" s="73">
        <v>226094808</v>
      </c>
      <c r="M29" s="73">
        <v>224759415</v>
      </c>
      <c r="N29" s="85">
        <v>51228167</v>
      </c>
      <c r="O29" s="85"/>
    </row>
    <row r="30" spans="1:15" ht="12">
      <c r="A30" s="89" t="s">
        <v>352</v>
      </c>
      <c r="B30" s="71" t="s">
        <v>360</v>
      </c>
      <c r="C30" s="72">
        <v>11603940</v>
      </c>
      <c r="D30" s="73">
        <v>10734763</v>
      </c>
      <c r="E30" s="73">
        <v>10703756</v>
      </c>
      <c r="F30" s="73"/>
      <c r="G30" s="73">
        <v>7758432</v>
      </c>
      <c r="H30" s="85"/>
      <c r="I30" s="90">
        <v>27.5</v>
      </c>
      <c r="J30" s="85"/>
      <c r="K30" s="72">
        <v>1067562480</v>
      </c>
      <c r="L30" s="73">
        <v>936662132</v>
      </c>
      <c r="M30" s="73">
        <v>932411515</v>
      </c>
      <c r="N30" s="85">
        <v>679630183</v>
      </c>
      <c r="O30" s="85"/>
    </row>
    <row r="31" spans="1:15" ht="12">
      <c r="A31" s="89" t="s">
        <v>354</v>
      </c>
      <c r="B31" s="71" t="s">
        <v>360</v>
      </c>
      <c r="C31" s="72">
        <v>5230886</v>
      </c>
      <c r="D31" s="73">
        <v>4790376</v>
      </c>
      <c r="E31" s="73">
        <v>4772284</v>
      </c>
      <c r="F31" s="73">
        <f>E31+E30+E29+E28</f>
        <v>29501000</v>
      </c>
      <c r="G31" s="73">
        <v>2124882</v>
      </c>
      <c r="H31" s="85">
        <f>G31+G30+G29+G28</f>
        <v>18631777</v>
      </c>
      <c r="I31" s="90">
        <v>55.5</v>
      </c>
      <c r="J31" s="85">
        <v>17363668</v>
      </c>
      <c r="K31" s="72">
        <v>481241512</v>
      </c>
      <c r="L31" s="73">
        <v>419142381</v>
      </c>
      <c r="M31" s="73">
        <v>417460842</v>
      </c>
      <c r="N31" s="85">
        <v>184643426</v>
      </c>
      <c r="O31" s="85">
        <v>1533640736</v>
      </c>
    </row>
    <row r="32" spans="1:15" ht="12">
      <c r="A32" s="24" t="s">
        <v>352</v>
      </c>
      <c r="B32" s="47" t="s">
        <v>361</v>
      </c>
      <c r="C32" s="19">
        <v>11704678</v>
      </c>
      <c r="D32" s="23">
        <v>11185346</v>
      </c>
      <c r="E32" s="23">
        <v>11179069</v>
      </c>
      <c r="F32" s="23"/>
      <c r="G32" s="23">
        <v>4673226</v>
      </c>
      <c r="H32" s="20"/>
      <c r="I32" s="81">
        <v>58.2</v>
      </c>
      <c r="J32" s="20"/>
      <c r="K32" s="19">
        <v>1076830376</v>
      </c>
      <c r="L32" s="23">
        <v>984267353</v>
      </c>
      <c r="M32" s="23">
        <v>981171205</v>
      </c>
      <c r="N32" s="20">
        <v>413477179</v>
      </c>
      <c r="O32" s="20"/>
    </row>
    <row r="33" spans="1:15" ht="12">
      <c r="A33" s="24" t="s">
        <v>354</v>
      </c>
      <c r="B33" s="47" t="s">
        <v>361</v>
      </c>
      <c r="C33" s="19">
        <v>5532116</v>
      </c>
      <c r="D33" s="23">
        <v>2775167</v>
      </c>
      <c r="E33" s="23">
        <v>2769624</v>
      </c>
      <c r="F33" s="23"/>
      <c r="G33" s="23">
        <v>608590</v>
      </c>
      <c r="H33" s="20"/>
      <c r="I33" s="81">
        <v>78</v>
      </c>
      <c r="J33" s="20"/>
      <c r="K33" s="19">
        <v>508954672</v>
      </c>
      <c r="L33" s="23">
        <v>220689421</v>
      </c>
      <c r="M33" s="23">
        <v>220220278</v>
      </c>
      <c r="N33" s="20">
        <v>51182327</v>
      </c>
      <c r="O33" s="20"/>
    </row>
    <row r="34" spans="1:15" ht="12">
      <c r="A34" s="24" t="s">
        <v>352</v>
      </c>
      <c r="B34" s="47" t="s">
        <v>361</v>
      </c>
      <c r="C34" s="19">
        <v>11704678</v>
      </c>
      <c r="D34" s="23">
        <v>10626049</v>
      </c>
      <c r="E34" s="23">
        <v>10598088</v>
      </c>
      <c r="F34" s="23"/>
      <c r="G34" s="23">
        <v>4423055</v>
      </c>
      <c r="H34" s="20"/>
      <c r="I34" s="81">
        <v>58.3</v>
      </c>
      <c r="J34" s="20"/>
      <c r="K34" s="19">
        <v>1076830376</v>
      </c>
      <c r="L34" s="23">
        <v>916819706</v>
      </c>
      <c r="M34" s="23">
        <v>912400413</v>
      </c>
      <c r="N34" s="20">
        <v>385453085</v>
      </c>
      <c r="O34" s="20"/>
    </row>
    <row r="35" spans="1:15" ht="12">
      <c r="A35" s="24" t="s">
        <v>354</v>
      </c>
      <c r="B35" s="47" t="s">
        <v>361</v>
      </c>
      <c r="C35" s="19">
        <v>5532116</v>
      </c>
      <c r="D35" s="23">
        <v>5053429</v>
      </c>
      <c r="E35" s="23">
        <v>5043228</v>
      </c>
      <c r="F35" s="23">
        <f>E35+E34+E33+E32</f>
        <v>29590009</v>
      </c>
      <c r="G35" s="23">
        <v>2366067</v>
      </c>
      <c r="H35" s="20">
        <f>G35+G34+G33+G32</f>
        <v>12070938</v>
      </c>
      <c r="I35" s="81">
        <v>53.1</v>
      </c>
      <c r="J35" s="20">
        <v>10683355</v>
      </c>
      <c r="K35" s="19">
        <v>508954672</v>
      </c>
      <c r="L35" s="23">
        <v>443554597</v>
      </c>
      <c r="M35" s="23">
        <v>442462492</v>
      </c>
      <c r="N35" s="20">
        <v>206379851</v>
      </c>
      <c r="O35" s="20">
        <v>937495375</v>
      </c>
    </row>
    <row r="36" spans="1:15" ht="12">
      <c r="A36" s="89" t="s">
        <v>349</v>
      </c>
      <c r="B36" s="71" t="s">
        <v>362</v>
      </c>
      <c r="C36" s="72">
        <v>7834257</v>
      </c>
      <c r="D36" s="73">
        <v>6680949</v>
      </c>
      <c r="E36" s="73">
        <v>6677444</v>
      </c>
      <c r="F36" s="73"/>
      <c r="G36" s="73">
        <v>5731395</v>
      </c>
      <c r="H36" s="85"/>
      <c r="I36" s="90">
        <v>14.2</v>
      </c>
      <c r="J36" s="85"/>
      <c r="K36" s="72">
        <v>720751644</v>
      </c>
      <c r="L36" s="73">
        <v>588177949</v>
      </c>
      <c r="M36" s="73">
        <v>587554126</v>
      </c>
      <c r="N36" s="85">
        <v>505664342</v>
      </c>
      <c r="O36" s="85"/>
    </row>
    <row r="37" spans="1:15" ht="12">
      <c r="A37" s="89" t="s">
        <v>354</v>
      </c>
      <c r="B37" s="71" t="s">
        <v>362</v>
      </c>
      <c r="C37" s="72">
        <v>3980433</v>
      </c>
      <c r="D37" s="73">
        <v>2625584</v>
      </c>
      <c r="E37" s="73">
        <v>2616579</v>
      </c>
      <c r="F37" s="73"/>
      <c r="G37" s="73">
        <v>679460</v>
      </c>
      <c r="H37" s="85"/>
      <c r="I37" s="90">
        <v>74</v>
      </c>
      <c r="J37" s="85"/>
      <c r="K37" s="72">
        <v>366199836</v>
      </c>
      <c r="L37" s="73">
        <v>215849394</v>
      </c>
      <c r="M37" s="73">
        <v>215107542</v>
      </c>
      <c r="N37" s="85">
        <v>58722438</v>
      </c>
      <c r="O37" s="85"/>
    </row>
    <row r="38" spans="1:15" ht="12">
      <c r="A38" s="89" t="s">
        <v>349</v>
      </c>
      <c r="B38" s="71" t="s">
        <v>362</v>
      </c>
      <c r="C38" s="72">
        <v>7834257</v>
      </c>
      <c r="D38" s="73">
        <v>6530273</v>
      </c>
      <c r="E38" s="73">
        <v>6522081</v>
      </c>
      <c r="F38" s="73"/>
      <c r="G38" s="73">
        <v>5588954</v>
      </c>
      <c r="H38" s="85"/>
      <c r="I38" s="90">
        <v>14.3</v>
      </c>
      <c r="J38" s="85"/>
      <c r="K38" s="72">
        <v>720751644</v>
      </c>
      <c r="L38" s="73">
        <v>570735938</v>
      </c>
      <c r="M38" s="73">
        <v>569676719</v>
      </c>
      <c r="N38" s="85">
        <v>489283338</v>
      </c>
      <c r="O38" s="85"/>
    </row>
    <row r="39" spans="1:15" ht="12">
      <c r="A39" s="89" t="s">
        <v>354</v>
      </c>
      <c r="B39" s="71" t="s">
        <v>362</v>
      </c>
      <c r="C39" s="72">
        <v>3980433</v>
      </c>
      <c r="D39" s="73">
        <v>3699415</v>
      </c>
      <c r="E39" s="73">
        <v>3689085</v>
      </c>
      <c r="F39" s="73">
        <f>E39+E38+E37+E36</f>
        <v>19505189</v>
      </c>
      <c r="G39" s="73">
        <v>1514642</v>
      </c>
      <c r="H39" s="85">
        <f>G39+G38+G37+G36</f>
        <v>13514451</v>
      </c>
      <c r="I39" s="90">
        <v>58.9</v>
      </c>
      <c r="J39" s="85">
        <v>12373648</v>
      </c>
      <c r="K39" s="72">
        <v>366199836</v>
      </c>
      <c r="L39" s="73">
        <v>327283167</v>
      </c>
      <c r="M39" s="73">
        <v>326292618</v>
      </c>
      <c r="N39" s="85">
        <v>133936133</v>
      </c>
      <c r="O39" s="85">
        <v>1093461491</v>
      </c>
    </row>
    <row r="40" spans="1:15" ht="12">
      <c r="A40" s="24" t="s">
        <v>352</v>
      </c>
      <c r="B40" s="47" t="s">
        <v>363</v>
      </c>
      <c r="C40" s="19">
        <v>7219362</v>
      </c>
      <c r="D40" s="23">
        <v>6976235</v>
      </c>
      <c r="E40" s="23">
        <v>6973124</v>
      </c>
      <c r="F40" s="74"/>
      <c r="G40" s="23">
        <v>5414457</v>
      </c>
      <c r="H40" s="86"/>
      <c r="I40" s="81">
        <v>22.4</v>
      </c>
      <c r="J40" s="20"/>
      <c r="K40" s="19">
        <v>664181304</v>
      </c>
      <c r="L40" s="23">
        <v>620548804</v>
      </c>
      <c r="M40" s="23">
        <v>619703449</v>
      </c>
      <c r="N40" s="20">
        <v>483413581</v>
      </c>
      <c r="O40" s="20"/>
    </row>
    <row r="41" spans="1:15" ht="12">
      <c r="A41" s="24" t="s">
        <v>354</v>
      </c>
      <c r="B41" s="47" t="s">
        <v>363</v>
      </c>
      <c r="C41" s="19">
        <v>5235766</v>
      </c>
      <c r="D41" s="23">
        <v>2212527</v>
      </c>
      <c r="E41" s="23">
        <v>2201878</v>
      </c>
      <c r="F41" s="74"/>
      <c r="G41" s="23">
        <v>427038</v>
      </c>
      <c r="H41" s="86"/>
      <c r="I41" s="81">
        <v>80.6</v>
      </c>
      <c r="J41" s="20"/>
      <c r="K41" s="19">
        <v>481690472</v>
      </c>
      <c r="L41" s="23">
        <v>175436648</v>
      </c>
      <c r="M41" s="23">
        <v>174478091</v>
      </c>
      <c r="N41" s="20">
        <v>35514900</v>
      </c>
      <c r="O41" s="20"/>
    </row>
    <row r="42" spans="1:15" ht="12">
      <c r="A42" s="24" t="s">
        <v>352</v>
      </c>
      <c r="B42" s="47" t="s">
        <v>363</v>
      </c>
      <c r="C42" s="19">
        <v>7219362</v>
      </c>
      <c r="D42" s="23">
        <v>6721381</v>
      </c>
      <c r="E42" s="23">
        <v>6702220</v>
      </c>
      <c r="F42" s="74"/>
      <c r="G42" s="23">
        <v>5199472</v>
      </c>
      <c r="H42" s="86"/>
      <c r="I42" s="81">
        <v>22.4</v>
      </c>
      <c r="J42" s="20"/>
      <c r="K42" s="19">
        <v>664181304</v>
      </c>
      <c r="L42" s="23">
        <v>588922973</v>
      </c>
      <c r="M42" s="23">
        <v>586805290</v>
      </c>
      <c r="N42" s="20">
        <v>457524537</v>
      </c>
      <c r="O42" s="20"/>
    </row>
    <row r="43" spans="1:15" ht="12">
      <c r="A43" s="24" t="s">
        <v>354</v>
      </c>
      <c r="B43" s="47" t="s">
        <v>363</v>
      </c>
      <c r="C43" s="19">
        <v>5235766</v>
      </c>
      <c r="D43" s="23">
        <v>4525370</v>
      </c>
      <c r="E43" s="23">
        <v>4509051</v>
      </c>
      <c r="F43" s="74">
        <f>E43+E42+E41+E40</f>
        <v>20386273</v>
      </c>
      <c r="G43" s="23">
        <v>1951858</v>
      </c>
      <c r="H43" s="86">
        <f>G43+G42+G41+G40</f>
        <v>12992825</v>
      </c>
      <c r="I43" s="81">
        <v>56.7</v>
      </c>
      <c r="J43" s="20">
        <v>11636540</v>
      </c>
      <c r="K43" s="19">
        <v>481690472</v>
      </c>
      <c r="L43" s="23">
        <v>389938148</v>
      </c>
      <c r="M43" s="23">
        <v>388222567</v>
      </c>
      <c r="N43" s="20">
        <v>166352439</v>
      </c>
      <c r="O43" s="20">
        <v>1029227800</v>
      </c>
    </row>
    <row r="44" spans="1:15" ht="12">
      <c r="A44" s="89" t="s">
        <v>352</v>
      </c>
      <c r="B44" s="71" t="s">
        <v>364</v>
      </c>
      <c r="C44" s="72">
        <v>16805627</v>
      </c>
      <c r="D44" s="73">
        <v>16156351</v>
      </c>
      <c r="E44" s="73">
        <v>16135549</v>
      </c>
      <c r="F44" s="73"/>
      <c r="G44" s="73">
        <v>10244527</v>
      </c>
      <c r="H44" s="85"/>
      <c r="I44" s="90">
        <v>36.5</v>
      </c>
      <c r="J44" s="85"/>
      <c r="K44" s="72">
        <v>1546117684</v>
      </c>
      <c r="L44" s="73">
        <v>1432021739</v>
      </c>
      <c r="M44" s="73">
        <v>1427682350</v>
      </c>
      <c r="N44" s="85">
        <v>914174013</v>
      </c>
      <c r="O44" s="85"/>
    </row>
    <row r="45" spans="1:15" ht="12">
      <c r="A45" s="89" t="s">
        <v>354</v>
      </c>
      <c r="B45" s="71" t="s">
        <v>364</v>
      </c>
      <c r="C45" s="72">
        <v>5485233</v>
      </c>
      <c r="D45" s="73">
        <v>2995003</v>
      </c>
      <c r="E45" s="73">
        <v>2982186</v>
      </c>
      <c r="F45" s="73"/>
      <c r="G45" s="73">
        <v>1518327</v>
      </c>
      <c r="H45" s="85"/>
      <c r="I45" s="90">
        <v>49.1</v>
      </c>
      <c r="J45" s="85"/>
      <c r="K45" s="72">
        <v>504641436</v>
      </c>
      <c r="L45" s="73">
        <v>254111662</v>
      </c>
      <c r="M45" s="73">
        <v>252820296</v>
      </c>
      <c r="N45" s="85">
        <v>133706718</v>
      </c>
      <c r="O45" s="85"/>
    </row>
    <row r="46" spans="1:15" ht="12">
      <c r="A46" s="89" t="s">
        <v>352</v>
      </c>
      <c r="B46" s="71" t="s">
        <v>364</v>
      </c>
      <c r="C46" s="72">
        <v>16805627</v>
      </c>
      <c r="D46" s="73">
        <v>15502214</v>
      </c>
      <c r="E46" s="73">
        <v>15447525</v>
      </c>
      <c r="F46" s="73"/>
      <c r="G46" s="73">
        <v>9807369</v>
      </c>
      <c r="H46" s="85"/>
      <c r="I46" s="90">
        <v>36.5</v>
      </c>
      <c r="J46" s="85"/>
      <c r="K46" s="72">
        <v>1546117684</v>
      </c>
      <c r="L46" s="73">
        <v>1349932751</v>
      </c>
      <c r="M46" s="73">
        <v>1343247854</v>
      </c>
      <c r="N46" s="85">
        <v>860059664</v>
      </c>
      <c r="O46" s="85"/>
    </row>
    <row r="47" spans="1:15" ht="12">
      <c r="A47" s="89" t="s">
        <v>354</v>
      </c>
      <c r="B47" s="71" t="s">
        <v>364</v>
      </c>
      <c r="C47" s="72">
        <v>5485233</v>
      </c>
      <c r="D47" s="73">
        <v>5074916</v>
      </c>
      <c r="E47" s="73">
        <v>5048647</v>
      </c>
      <c r="F47" s="73">
        <f>E47+E46+E45+E44</f>
        <v>39613907</v>
      </c>
      <c r="G47" s="73">
        <v>2908876</v>
      </c>
      <c r="H47" s="85">
        <f>G47+G46+G45+G44</f>
        <v>24479099</v>
      </c>
      <c r="I47" s="90">
        <v>42.4</v>
      </c>
      <c r="J47" s="85">
        <v>23186338</v>
      </c>
      <c r="K47" s="72">
        <v>504641436</v>
      </c>
      <c r="L47" s="73">
        <v>446791961</v>
      </c>
      <c r="M47" s="73">
        <v>444101189</v>
      </c>
      <c r="N47" s="85">
        <v>256222154</v>
      </c>
      <c r="O47" s="85">
        <v>2052995154</v>
      </c>
    </row>
    <row r="48" spans="1:15" ht="12">
      <c r="A48" s="24" t="s">
        <v>349</v>
      </c>
      <c r="B48" s="47" t="s">
        <v>365</v>
      </c>
      <c r="C48" s="19">
        <v>8263085</v>
      </c>
      <c r="D48" s="23">
        <v>5920431</v>
      </c>
      <c r="E48" s="23">
        <v>5916290</v>
      </c>
      <c r="F48" s="74"/>
      <c r="G48" s="23">
        <v>4591282</v>
      </c>
      <c r="H48" s="86"/>
      <c r="I48" s="81">
        <v>22.4</v>
      </c>
      <c r="J48" s="20"/>
      <c r="K48" s="19">
        <v>760203820</v>
      </c>
      <c r="L48" s="23">
        <v>514706141</v>
      </c>
      <c r="M48" s="23">
        <v>514062719</v>
      </c>
      <c r="N48" s="20">
        <v>402193144</v>
      </c>
      <c r="O48" s="20"/>
    </row>
    <row r="49" spans="1:15" ht="12">
      <c r="A49" s="24" t="s">
        <v>354</v>
      </c>
      <c r="B49" s="47" t="s">
        <v>365</v>
      </c>
      <c r="C49" s="19">
        <v>8013152</v>
      </c>
      <c r="D49" s="23">
        <v>4607952</v>
      </c>
      <c r="E49" s="23">
        <v>4570782</v>
      </c>
      <c r="F49" s="74"/>
      <c r="G49" s="23">
        <v>1091608</v>
      </c>
      <c r="H49" s="86"/>
      <c r="I49" s="81">
        <v>76.1</v>
      </c>
      <c r="J49" s="20"/>
      <c r="K49" s="19">
        <v>737209984</v>
      </c>
      <c r="L49" s="23">
        <v>378531814</v>
      </c>
      <c r="M49" s="23">
        <v>375438460</v>
      </c>
      <c r="N49" s="20">
        <v>94027594</v>
      </c>
      <c r="O49" s="20"/>
    </row>
    <row r="50" spans="1:15" ht="12">
      <c r="A50" s="24" t="s">
        <v>349</v>
      </c>
      <c r="B50" s="47" t="s">
        <v>365</v>
      </c>
      <c r="C50" s="19">
        <v>8263085</v>
      </c>
      <c r="D50" s="23">
        <v>6449855</v>
      </c>
      <c r="E50" s="23">
        <v>6440543</v>
      </c>
      <c r="F50" s="74"/>
      <c r="G50" s="23">
        <v>4940860</v>
      </c>
      <c r="H50" s="86"/>
      <c r="I50" s="81">
        <v>23.3</v>
      </c>
      <c r="J50" s="20"/>
      <c r="K50" s="19">
        <v>760203820</v>
      </c>
      <c r="L50" s="23">
        <v>558229811</v>
      </c>
      <c r="M50" s="23">
        <v>556870093</v>
      </c>
      <c r="N50" s="20">
        <v>428769863</v>
      </c>
      <c r="O50" s="20"/>
    </row>
    <row r="51" spans="1:15" ht="12">
      <c r="A51" s="24" t="s">
        <v>354</v>
      </c>
      <c r="B51" s="47" t="s">
        <v>365</v>
      </c>
      <c r="C51" s="19">
        <v>8013152</v>
      </c>
      <c r="D51" s="23">
        <v>7303386</v>
      </c>
      <c r="E51" s="23">
        <v>7262538</v>
      </c>
      <c r="F51" s="74">
        <f>E51+E50+E49+E48</f>
        <v>24190153</v>
      </c>
      <c r="G51" s="23">
        <v>3168367</v>
      </c>
      <c r="H51" s="86">
        <f>G51+G50+G49+G48</f>
        <v>13792117</v>
      </c>
      <c r="I51" s="81">
        <v>56.4</v>
      </c>
      <c r="J51" s="20">
        <v>11340026</v>
      </c>
      <c r="K51" s="19">
        <v>737209984</v>
      </c>
      <c r="L51" s="23">
        <v>638041763</v>
      </c>
      <c r="M51" s="23">
        <v>634003688</v>
      </c>
      <c r="N51" s="20">
        <v>275255524</v>
      </c>
      <c r="O51" s="20">
        <v>996435208</v>
      </c>
    </row>
    <row r="52" spans="1:15" ht="12">
      <c r="A52" s="89" t="s">
        <v>352</v>
      </c>
      <c r="B52" s="71" t="s">
        <v>366</v>
      </c>
      <c r="C52" s="72">
        <v>7741305</v>
      </c>
      <c r="D52" s="73">
        <v>7442130</v>
      </c>
      <c r="E52" s="73">
        <v>7430658</v>
      </c>
      <c r="F52" s="73"/>
      <c r="G52" s="73">
        <v>4623594</v>
      </c>
      <c r="H52" s="85"/>
      <c r="I52" s="90">
        <v>37.8</v>
      </c>
      <c r="J52" s="85"/>
      <c r="K52" s="72">
        <v>712200060</v>
      </c>
      <c r="L52" s="73">
        <v>659457255</v>
      </c>
      <c r="M52" s="73">
        <v>657503614</v>
      </c>
      <c r="N52" s="85">
        <v>412887840</v>
      </c>
      <c r="O52" s="85"/>
    </row>
    <row r="53" spans="1:15" ht="12">
      <c r="A53" s="89" t="s">
        <v>354</v>
      </c>
      <c r="B53" s="71" t="s">
        <v>366</v>
      </c>
      <c r="C53" s="72">
        <v>5689008</v>
      </c>
      <c r="D53" s="73">
        <v>2980079</v>
      </c>
      <c r="E53" s="73">
        <v>2954859</v>
      </c>
      <c r="F53" s="73"/>
      <c r="G53" s="73">
        <v>915081</v>
      </c>
      <c r="H53" s="85"/>
      <c r="I53" s="90">
        <v>69</v>
      </c>
      <c r="J53" s="85"/>
      <c r="K53" s="72">
        <v>523388736</v>
      </c>
      <c r="L53" s="73">
        <v>244785294</v>
      </c>
      <c r="M53" s="73">
        <v>242864336</v>
      </c>
      <c r="N53" s="85">
        <v>79310938</v>
      </c>
      <c r="O53" s="85"/>
    </row>
    <row r="54" spans="1:15" ht="12">
      <c r="A54" s="89" t="s">
        <v>352</v>
      </c>
      <c r="B54" s="71" t="s">
        <v>366</v>
      </c>
      <c r="C54" s="72">
        <v>7741305</v>
      </c>
      <c r="D54" s="73">
        <v>7232908</v>
      </c>
      <c r="E54" s="73">
        <v>7204759</v>
      </c>
      <c r="F54" s="73"/>
      <c r="G54" s="73">
        <v>4476770</v>
      </c>
      <c r="H54" s="85"/>
      <c r="I54" s="90">
        <v>37.9</v>
      </c>
      <c r="J54" s="85"/>
      <c r="K54" s="72">
        <v>712200060</v>
      </c>
      <c r="L54" s="73">
        <v>633095847</v>
      </c>
      <c r="M54" s="73">
        <v>629904879</v>
      </c>
      <c r="N54" s="85">
        <v>394434622</v>
      </c>
      <c r="O54" s="85"/>
    </row>
    <row r="55" spans="1:15" ht="12">
      <c r="A55" s="89" t="s">
        <v>354</v>
      </c>
      <c r="B55" s="71" t="s">
        <v>366</v>
      </c>
      <c r="C55" s="72">
        <v>5689008</v>
      </c>
      <c r="D55" s="73">
        <v>5264891</v>
      </c>
      <c r="E55" s="73">
        <v>5233349</v>
      </c>
      <c r="F55" s="73">
        <f>E55+E54+E53+E52</f>
        <v>22823625</v>
      </c>
      <c r="G55" s="73">
        <v>2652092</v>
      </c>
      <c r="H55" s="85">
        <f>G55+G54+G53+G52</f>
        <v>12667537</v>
      </c>
      <c r="I55" s="90">
        <v>49.3</v>
      </c>
      <c r="J55" s="85">
        <v>11148264</v>
      </c>
      <c r="K55" s="72">
        <v>523388736</v>
      </c>
      <c r="L55" s="73">
        <v>461589454</v>
      </c>
      <c r="M55" s="73">
        <v>458782330</v>
      </c>
      <c r="N55" s="85">
        <v>231961579</v>
      </c>
      <c r="O55" s="85">
        <v>988147612</v>
      </c>
    </row>
    <row r="56" spans="1:15" ht="12">
      <c r="A56" s="24" t="s">
        <v>349</v>
      </c>
      <c r="B56" s="47" t="s">
        <v>367</v>
      </c>
      <c r="C56" s="19">
        <v>5697485</v>
      </c>
      <c r="D56" s="23">
        <v>4936347</v>
      </c>
      <c r="E56" s="23">
        <v>4933703</v>
      </c>
      <c r="F56" s="23"/>
      <c r="G56" s="23">
        <v>4138418</v>
      </c>
      <c r="H56" s="20"/>
      <c r="I56" s="81">
        <v>16.1</v>
      </c>
      <c r="J56" s="20"/>
      <c r="K56" s="19">
        <v>524168620</v>
      </c>
      <c r="L56" s="23">
        <v>435321807</v>
      </c>
      <c r="M56" s="23">
        <v>434911695</v>
      </c>
      <c r="N56" s="20">
        <v>365857532</v>
      </c>
      <c r="O56" s="20"/>
    </row>
    <row r="57" spans="1:15" ht="12">
      <c r="A57" s="24" t="s">
        <v>349</v>
      </c>
      <c r="B57" s="47" t="s">
        <v>367</v>
      </c>
      <c r="C57" s="19">
        <v>5697485</v>
      </c>
      <c r="D57" s="23">
        <v>4807116</v>
      </c>
      <c r="E57" s="23">
        <v>4800798</v>
      </c>
      <c r="F57" s="23">
        <f>E57+E56</f>
        <v>9734501</v>
      </c>
      <c r="G57" s="23">
        <v>4024943</v>
      </c>
      <c r="H57" s="20">
        <f>G57+G56</f>
        <v>8163361</v>
      </c>
      <c r="I57" s="81">
        <v>16.2</v>
      </c>
      <c r="J57" s="20">
        <v>7840074</v>
      </c>
      <c r="K57" s="19">
        <v>524168620</v>
      </c>
      <c r="L57" s="23">
        <v>420702422</v>
      </c>
      <c r="M57" s="23">
        <v>419943014</v>
      </c>
      <c r="N57" s="20">
        <v>352926034</v>
      </c>
      <c r="O57" s="20">
        <v>693853026</v>
      </c>
    </row>
    <row r="58" spans="1:15" ht="12">
      <c r="A58" s="89" t="s">
        <v>352</v>
      </c>
      <c r="B58" s="71" t="s">
        <v>368</v>
      </c>
      <c r="C58" s="72">
        <v>7424170</v>
      </c>
      <c r="D58" s="73">
        <v>7053380</v>
      </c>
      <c r="E58" s="73">
        <v>7047769</v>
      </c>
      <c r="F58" s="73"/>
      <c r="G58" s="73">
        <v>4554705</v>
      </c>
      <c r="H58" s="85"/>
      <c r="I58" s="90">
        <v>35.4</v>
      </c>
      <c r="J58" s="85"/>
      <c r="K58" s="72">
        <v>683023640</v>
      </c>
      <c r="L58" s="73">
        <v>621464453</v>
      </c>
      <c r="M58" s="73">
        <v>620037802</v>
      </c>
      <c r="N58" s="85">
        <v>405226382</v>
      </c>
      <c r="O58" s="85"/>
    </row>
    <row r="59" spans="1:15" ht="12">
      <c r="A59" s="89" t="s">
        <v>354</v>
      </c>
      <c r="B59" s="71" t="s">
        <v>368</v>
      </c>
      <c r="C59" s="72">
        <v>8916387</v>
      </c>
      <c r="D59" s="73">
        <v>5926233</v>
      </c>
      <c r="E59" s="73">
        <v>5904976</v>
      </c>
      <c r="F59" s="73"/>
      <c r="G59" s="73">
        <v>1849047</v>
      </c>
      <c r="H59" s="85"/>
      <c r="I59" s="90">
        <v>68.7</v>
      </c>
      <c r="J59" s="85"/>
      <c r="K59" s="72">
        <v>820307604</v>
      </c>
      <c r="L59" s="73">
        <v>503962458</v>
      </c>
      <c r="M59" s="73">
        <v>501804970</v>
      </c>
      <c r="N59" s="85">
        <v>162372660</v>
      </c>
      <c r="O59" s="85"/>
    </row>
    <row r="60" spans="1:15" ht="12">
      <c r="A60" s="89" t="s">
        <v>352</v>
      </c>
      <c r="B60" s="71" t="s">
        <v>368</v>
      </c>
      <c r="C60" s="72">
        <v>7424170</v>
      </c>
      <c r="D60" s="73">
        <v>6806684</v>
      </c>
      <c r="E60" s="73">
        <v>6786388</v>
      </c>
      <c r="F60" s="73"/>
      <c r="G60" s="73">
        <v>4369213</v>
      </c>
      <c r="H60" s="85"/>
      <c r="I60" s="90">
        <v>35.6</v>
      </c>
      <c r="J60" s="85"/>
      <c r="K60" s="72">
        <v>683023640</v>
      </c>
      <c r="L60" s="73">
        <v>591958382</v>
      </c>
      <c r="M60" s="73">
        <v>589447099</v>
      </c>
      <c r="N60" s="85">
        <v>382534686</v>
      </c>
      <c r="O60" s="85"/>
    </row>
    <row r="61" spans="1:15" ht="12">
      <c r="A61" s="89" t="s">
        <v>354</v>
      </c>
      <c r="B61" s="71" t="s">
        <v>368</v>
      </c>
      <c r="C61" s="72">
        <v>8916387</v>
      </c>
      <c r="D61" s="73">
        <v>8237245</v>
      </c>
      <c r="E61" s="73">
        <v>8207802</v>
      </c>
      <c r="F61" s="73">
        <f>E61+E60+E59+E58</f>
        <v>27946935</v>
      </c>
      <c r="G61" s="73">
        <v>3511842</v>
      </c>
      <c r="H61" s="85">
        <f>G61+G60+G59+G58</f>
        <v>14284807</v>
      </c>
      <c r="I61" s="90">
        <v>57.2</v>
      </c>
      <c r="J61" s="85">
        <v>12779507</v>
      </c>
      <c r="K61" s="72">
        <v>820307604</v>
      </c>
      <c r="L61" s="73">
        <v>727524147</v>
      </c>
      <c r="M61" s="73">
        <v>724242895</v>
      </c>
      <c r="N61" s="85">
        <v>309478288</v>
      </c>
      <c r="O61" s="85">
        <v>1130193139</v>
      </c>
    </row>
    <row r="62" spans="1:15" ht="12">
      <c r="A62" s="24" t="s">
        <v>352</v>
      </c>
      <c r="B62" s="47" t="s">
        <v>369</v>
      </c>
      <c r="C62" s="19">
        <v>7393924</v>
      </c>
      <c r="D62" s="23">
        <v>6882752</v>
      </c>
      <c r="E62" s="23">
        <v>6878048</v>
      </c>
      <c r="F62" s="75"/>
      <c r="G62" s="23">
        <v>4074724</v>
      </c>
      <c r="H62" s="87"/>
      <c r="I62" s="81">
        <v>40.8</v>
      </c>
      <c r="J62" s="20"/>
      <c r="K62" s="19">
        <v>680241008</v>
      </c>
      <c r="L62" s="23">
        <v>602506041</v>
      </c>
      <c r="M62" s="23">
        <v>601471595</v>
      </c>
      <c r="N62" s="20">
        <v>361243333</v>
      </c>
      <c r="O62" s="20"/>
    </row>
    <row r="63" spans="1:15" ht="12">
      <c r="A63" s="24" t="s">
        <v>354</v>
      </c>
      <c r="B63" s="47" t="s">
        <v>369</v>
      </c>
      <c r="C63" s="19">
        <v>9106249</v>
      </c>
      <c r="D63" s="23">
        <v>5610564</v>
      </c>
      <c r="E63" s="23">
        <v>5595086</v>
      </c>
      <c r="F63" s="75"/>
      <c r="G63" s="23">
        <v>2480470</v>
      </c>
      <c r="H63" s="87"/>
      <c r="I63" s="81">
        <v>55.7</v>
      </c>
      <c r="J63" s="20"/>
      <c r="K63" s="19">
        <v>837774908</v>
      </c>
      <c r="L63" s="23">
        <v>479025054</v>
      </c>
      <c r="M63" s="23">
        <v>477253561</v>
      </c>
      <c r="N63" s="20">
        <v>218703935</v>
      </c>
      <c r="O63" s="20"/>
    </row>
    <row r="64" spans="1:15" ht="12">
      <c r="A64" s="24" t="s">
        <v>352</v>
      </c>
      <c r="B64" s="47" t="s">
        <v>369</v>
      </c>
      <c r="C64" s="19">
        <v>7393924</v>
      </c>
      <c r="D64" s="23">
        <v>6660856</v>
      </c>
      <c r="E64" s="23">
        <v>6640843</v>
      </c>
      <c r="F64" s="75"/>
      <c r="G64" s="23">
        <v>3917808</v>
      </c>
      <c r="H64" s="87"/>
      <c r="I64" s="81">
        <v>41</v>
      </c>
      <c r="J64" s="20"/>
      <c r="K64" s="19">
        <v>680241008</v>
      </c>
      <c r="L64" s="23">
        <v>578592161</v>
      </c>
      <c r="M64" s="23">
        <v>576391094</v>
      </c>
      <c r="N64" s="20">
        <v>342977861</v>
      </c>
      <c r="O64" s="20"/>
    </row>
    <row r="65" spans="1:15" ht="12">
      <c r="A65" s="24" t="s">
        <v>354</v>
      </c>
      <c r="B65" s="47" t="s">
        <v>369</v>
      </c>
      <c r="C65" s="19">
        <v>9106249</v>
      </c>
      <c r="D65" s="23">
        <v>8346076</v>
      </c>
      <c r="E65" s="23">
        <v>8315006</v>
      </c>
      <c r="F65" s="75">
        <f>E65+E64+E63+E62</f>
        <v>27428983</v>
      </c>
      <c r="G65" s="23">
        <v>4463791</v>
      </c>
      <c r="H65" s="87">
        <f>G65+G64+G63+G62</f>
        <v>14936793</v>
      </c>
      <c r="I65" s="81">
        <v>46.3</v>
      </c>
      <c r="J65" s="20">
        <v>13107560</v>
      </c>
      <c r="K65" s="19">
        <v>837774908</v>
      </c>
      <c r="L65" s="23">
        <v>736497295</v>
      </c>
      <c r="M65" s="23">
        <v>733039840</v>
      </c>
      <c r="N65" s="20">
        <v>393740717</v>
      </c>
      <c r="O65" s="20">
        <v>1159565856</v>
      </c>
    </row>
    <row r="66" spans="1:15" ht="12">
      <c r="A66" s="89" t="s">
        <v>352</v>
      </c>
      <c r="B66" s="71" t="s">
        <v>370</v>
      </c>
      <c r="C66" s="72">
        <v>10732894</v>
      </c>
      <c r="D66" s="73">
        <v>10323482</v>
      </c>
      <c r="E66" s="73">
        <v>10319263</v>
      </c>
      <c r="F66" s="73"/>
      <c r="G66" s="73">
        <v>6365672</v>
      </c>
      <c r="H66" s="85"/>
      <c r="I66" s="90">
        <v>38.3</v>
      </c>
      <c r="J66" s="85"/>
      <c r="K66" s="72">
        <v>987426248</v>
      </c>
      <c r="L66" s="73">
        <v>914631726</v>
      </c>
      <c r="M66" s="73">
        <v>911721561</v>
      </c>
      <c r="N66" s="85">
        <v>566790244</v>
      </c>
      <c r="O66" s="85"/>
    </row>
    <row r="67" spans="1:15" ht="12">
      <c r="A67" s="89" t="s">
        <v>354</v>
      </c>
      <c r="B67" s="71" t="s">
        <v>370</v>
      </c>
      <c r="C67" s="72">
        <v>5903962</v>
      </c>
      <c r="D67" s="73">
        <v>3885897</v>
      </c>
      <c r="E67" s="73">
        <v>3879194</v>
      </c>
      <c r="F67" s="73"/>
      <c r="G67" s="73">
        <v>1248049</v>
      </c>
      <c r="H67" s="85"/>
      <c r="I67" s="90">
        <v>67.8</v>
      </c>
      <c r="J67" s="85"/>
      <c r="K67" s="72">
        <v>543164504</v>
      </c>
      <c r="L67" s="73">
        <v>327596458</v>
      </c>
      <c r="M67" s="73">
        <v>326164450</v>
      </c>
      <c r="N67" s="85">
        <v>109270989</v>
      </c>
      <c r="O67" s="85"/>
    </row>
    <row r="68" spans="1:15" ht="12">
      <c r="A68" s="89" t="s">
        <v>352</v>
      </c>
      <c r="B68" s="71" t="s">
        <v>370</v>
      </c>
      <c r="C68" s="72">
        <v>10732894</v>
      </c>
      <c r="D68" s="73">
        <v>9950294</v>
      </c>
      <c r="E68" s="73">
        <v>9923183</v>
      </c>
      <c r="F68" s="73"/>
      <c r="G68" s="73">
        <v>6119837</v>
      </c>
      <c r="H68" s="85"/>
      <c r="I68" s="90">
        <v>38.3</v>
      </c>
      <c r="J68" s="85"/>
      <c r="K68" s="72">
        <v>987426248</v>
      </c>
      <c r="L68" s="73">
        <v>868553316</v>
      </c>
      <c r="M68" s="73">
        <v>864076425</v>
      </c>
      <c r="N68" s="85">
        <v>536884575</v>
      </c>
      <c r="O68" s="85"/>
    </row>
    <row r="69" spans="1:15" ht="12">
      <c r="A69" s="89" t="s">
        <v>354</v>
      </c>
      <c r="B69" s="71" t="s">
        <v>370</v>
      </c>
      <c r="C69" s="72">
        <v>5903962</v>
      </c>
      <c r="D69" s="73">
        <v>5511793</v>
      </c>
      <c r="E69" s="73">
        <v>5502719</v>
      </c>
      <c r="F69" s="73">
        <f>E69+E68+E67+E66</f>
        <v>29624359</v>
      </c>
      <c r="G69" s="73">
        <v>2527054</v>
      </c>
      <c r="H69" s="85">
        <f>G69+G68+G67+G66</f>
        <v>16260612</v>
      </c>
      <c r="I69" s="90">
        <v>54.1</v>
      </c>
      <c r="J69" s="85">
        <v>15199926</v>
      </c>
      <c r="K69" s="72">
        <v>543164504</v>
      </c>
      <c r="L69" s="73">
        <v>489184492</v>
      </c>
      <c r="M69" s="73">
        <v>486895984</v>
      </c>
      <c r="N69" s="85">
        <v>223394785</v>
      </c>
      <c r="O69" s="85">
        <v>1344550680</v>
      </c>
    </row>
    <row r="70" spans="1:15" ht="12">
      <c r="A70" s="24" t="s">
        <v>349</v>
      </c>
      <c r="B70" s="47" t="s">
        <v>371</v>
      </c>
      <c r="C70" s="19">
        <v>6942747</v>
      </c>
      <c r="D70" s="23">
        <v>5800055</v>
      </c>
      <c r="E70" s="23">
        <v>5797950</v>
      </c>
      <c r="F70" s="74"/>
      <c r="G70" s="23">
        <v>4870241</v>
      </c>
      <c r="H70" s="86"/>
      <c r="I70" s="81">
        <v>16</v>
      </c>
      <c r="J70" s="20"/>
      <c r="K70" s="19">
        <v>638732724</v>
      </c>
      <c r="L70" s="23">
        <v>509450097</v>
      </c>
      <c r="M70" s="23">
        <v>509133171</v>
      </c>
      <c r="N70" s="20">
        <v>428898037</v>
      </c>
      <c r="O70" s="20"/>
    </row>
    <row r="71" spans="1:15" ht="12">
      <c r="A71" s="24" t="s">
        <v>354</v>
      </c>
      <c r="B71" s="47" t="s">
        <v>371</v>
      </c>
      <c r="C71" s="19">
        <v>5756581</v>
      </c>
      <c r="D71" s="23">
        <v>3479527</v>
      </c>
      <c r="E71" s="23">
        <v>3458751</v>
      </c>
      <c r="F71" s="74"/>
      <c r="G71" s="23">
        <v>545624</v>
      </c>
      <c r="H71" s="86"/>
      <c r="I71" s="81">
        <v>84.2</v>
      </c>
      <c r="J71" s="20"/>
      <c r="K71" s="19">
        <v>529605452</v>
      </c>
      <c r="L71" s="23">
        <v>288770409</v>
      </c>
      <c r="M71" s="23">
        <v>286859132</v>
      </c>
      <c r="N71" s="20">
        <v>46598908</v>
      </c>
      <c r="O71" s="20"/>
    </row>
    <row r="72" spans="1:15" ht="12">
      <c r="A72" s="24" t="s">
        <v>349</v>
      </c>
      <c r="B72" s="47" t="s">
        <v>371</v>
      </c>
      <c r="C72" s="19">
        <v>6942747</v>
      </c>
      <c r="D72" s="23">
        <v>5643317</v>
      </c>
      <c r="E72" s="23">
        <v>5636989</v>
      </c>
      <c r="F72" s="74"/>
      <c r="G72" s="23">
        <v>4734780</v>
      </c>
      <c r="H72" s="86"/>
      <c r="I72" s="81">
        <v>16</v>
      </c>
      <c r="J72" s="20"/>
      <c r="K72" s="19">
        <v>638732724</v>
      </c>
      <c r="L72" s="23">
        <v>492525978</v>
      </c>
      <c r="M72" s="23">
        <v>491827257</v>
      </c>
      <c r="N72" s="20">
        <v>414245544</v>
      </c>
      <c r="O72" s="20"/>
    </row>
    <row r="73" spans="1:15" ht="12">
      <c r="A73" s="24" t="s">
        <v>354</v>
      </c>
      <c r="B73" s="47" t="s">
        <v>371</v>
      </c>
      <c r="C73" s="19">
        <v>5756581</v>
      </c>
      <c r="D73" s="23">
        <v>5329944</v>
      </c>
      <c r="E73" s="23">
        <v>5307066</v>
      </c>
      <c r="F73" s="74">
        <f>E73+E72+E71+E70</f>
        <v>20200756</v>
      </c>
      <c r="G73" s="23">
        <v>1915159</v>
      </c>
      <c r="H73" s="86">
        <f>G73+G72+G71+G70</f>
        <v>12065804</v>
      </c>
      <c r="I73" s="81">
        <v>63.9</v>
      </c>
      <c r="J73" s="20">
        <v>10631719</v>
      </c>
      <c r="K73" s="19">
        <v>529605452</v>
      </c>
      <c r="L73" s="23">
        <v>470134605</v>
      </c>
      <c r="M73" s="23">
        <v>467608190</v>
      </c>
      <c r="N73" s="20">
        <v>167925952</v>
      </c>
      <c r="O73" s="20">
        <v>937470218</v>
      </c>
    </row>
    <row r="74" spans="1:15" ht="12">
      <c r="A74" s="89" t="s">
        <v>349</v>
      </c>
      <c r="B74" s="71" t="s">
        <v>372</v>
      </c>
      <c r="C74" s="72">
        <v>6457300</v>
      </c>
      <c r="D74" s="73">
        <v>5269027</v>
      </c>
      <c r="E74" s="73">
        <v>5266018</v>
      </c>
      <c r="F74" s="73"/>
      <c r="G74" s="73">
        <v>4456012</v>
      </c>
      <c r="H74" s="85"/>
      <c r="I74" s="90">
        <v>15.4</v>
      </c>
      <c r="J74" s="85"/>
      <c r="K74" s="72">
        <v>594071600</v>
      </c>
      <c r="L74" s="73">
        <v>462906417</v>
      </c>
      <c r="M74" s="73">
        <v>462324776</v>
      </c>
      <c r="N74" s="85">
        <v>392578051</v>
      </c>
      <c r="O74" s="85"/>
    </row>
    <row r="75" spans="1:15" ht="12">
      <c r="A75" s="89" t="s">
        <v>354</v>
      </c>
      <c r="B75" s="71" t="s">
        <v>372</v>
      </c>
      <c r="C75" s="72">
        <v>7369389</v>
      </c>
      <c r="D75" s="73">
        <v>4994446</v>
      </c>
      <c r="E75" s="73">
        <v>4245706</v>
      </c>
      <c r="F75" s="73"/>
      <c r="G75" s="73">
        <v>1180700</v>
      </c>
      <c r="H75" s="85"/>
      <c r="I75" s="90">
        <v>72.2</v>
      </c>
      <c r="J75" s="85"/>
      <c r="K75" s="72">
        <v>677983788</v>
      </c>
      <c r="L75" s="73">
        <v>415995612</v>
      </c>
      <c r="M75" s="73">
        <v>357975734</v>
      </c>
      <c r="N75" s="85">
        <v>103234574</v>
      </c>
      <c r="O75" s="85"/>
    </row>
    <row r="76" spans="1:15" ht="12">
      <c r="A76" s="89" t="s">
        <v>349</v>
      </c>
      <c r="B76" s="71" t="s">
        <v>372</v>
      </c>
      <c r="C76" s="72">
        <v>6457300</v>
      </c>
      <c r="D76" s="73">
        <v>5250301</v>
      </c>
      <c r="E76" s="73">
        <v>5241703</v>
      </c>
      <c r="F76" s="73"/>
      <c r="G76" s="73">
        <v>4387358</v>
      </c>
      <c r="H76" s="85"/>
      <c r="I76" s="90">
        <v>16.3</v>
      </c>
      <c r="J76" s="85"/>
      <c r="K76" s="72">
        <v>594071600</v>
      </c>
      <c r="L76" s="73">
        <v>457024329</v>
      </c>
      <c r="M76" s="73">
        <v>455886925</v>
      </c>
      <c r="N76" s="85">
        <v>382835608</v>
      </c>
      <c r="O76" s="85"/>
    </row>
    <row r="77" spans="1:15" ht="12">
      <c r="A77" s="89" t="s">
        <v>354</v>
      </c>
      <c r="B77" s="71" t="s">
        <v>372</v>
      </c>
      <c r="C77" s="72">
        <v>7369389</v>
      </c>
      <c r="D77" s="73">
        <v>6819230</v>
      </c>
      <c r="E77" s="73">
        <v>6100634</v>
      </c>
      <c r="F77" s="73">
        <f>E77+E76+E75+E74</f>
        <v>20854061</v>
      </c>
      <c r="G77" s="73">
        <v>2535033</v>
      </c>
      <c r="H77" s="85">
        <f>G77+G76+G75+G74</f>
        <v>12559103</v>
      </c>
      <c r="I77" s="90">
        <v>58.4</v>
      </c>
      <c r="J77" s="85">
        <v>11150885</v>
      </c>
      <c r="K77" s="72">
        <v>677983788</v>
      </c>
      <c r="L77" s="73">
        <v>598527711</v>
      </c>
      <c r="M77" s="73">
        <v>532546108</v>
      </c>
      <c r="N77" s="85">
        <v>221339903</v>
      </c>
      <c r="O77" s="85">
        <v>983702494</v>
      </c>
    </row>
    <row r="78" spans="1:15" ht="12">
      <c r="A78" s="24" t="s">
        <v>349</v>
      </c>
      <c r="B78" s="47" t="s">
        <v>373</v>
      </c>
      <c r="C78" s="19">
        <v>8717434</v>
      </c>
      <c r="D78" s="23">
        <v>7301652</v>
      </c>
      <c r="E78" s="23">
        <v>7296135</v>
      </c>
      <c r="F78" s="74"/>
      <c r="G78" s="23">
        <v>6271753</v>
      </c>
      <c r="H78" s="86"/>
      <c r="I78" s="81">
        <v>14</v>
      </c>
      <c r="J78" s="20"/>
      <c r="K78" s="19">
        <v>802003928</v>
      </c>
      <c r="L78" s="23">
        <v>641371866</v>
      </c>
      <c r="M78" s="23">
        <v>640502851</v>
      </c>
      <c r="N78" s="20">
        <v>551927161</v>
      </c>
      <c r="O78" s="20"/>
    </row>
    <row r="79" spans="1:15" ht="12">
      <c r="A79" s="24" t="s">
        <v>354</v>
      </c>
      <c r="B79" s="47" t="s">
        <v>373</v>
      </c>
      <c r="C79" s="19">
        <v>7152429</v>
      </c>
      <c r="D79" s="23">
        <v>2837440</v>
      </c>
      <c r="E79" s="23">
        <v>2451788</v>
      </c>
      <c r="F79" s="74"/>
      <c r="G79" s="23">
        <v>399157</v>
      </c>
      <c r="H79" s="86"/>
      <c r="I79" s="81">
        <v>83.7</v>
      </c>
      <c r="J79" s="20"/>
      <c r="K79" s="19">
        <v>658023468</v>
      </c>
      <c r="L79" s="23">
        <v>221998740</v>
      </c>
      <c r="M79" s="23">
        <v>193416186</v>
      </c>
      <c r="N79" s="20">
        <v>32742549</v>
      </c>
      <c r="O79" s="20"/>
    </row>
    <row r="80" spans="1:15" ht="12">
      <c r="A80" s="24" t="s">
        <v>349</v>
      </c>
      <c r="B80" s="47" t="s">
        <v>373</v>
      </c>
      <c r="C80" s="19">
        <v>8717434</v>
      </c>
      <c r="D80" s="23">
        <v>7031828</v>
      </c>
      <c r="E80" s="23">
        <v>7020916</v>
      </c>
      <c r="F80" s="74"/>
      <c r="G80" s="23">
        <v>6028790</v>
      </c>
      <c r="H80" s="86"/>
      <c r="I80" s="81">
        <v>14.1</v>
      </c>
      <c r="J80" s="20"/>
      <c r="K80" s="19">
        <v>802003928</v>
      </c>
      <c r="L80" s="23">
        <v>611470056</v>
      </c>
      <c r="M80" s="23">
        <v>610083111</v>
      </c>
      <c r="N80" s="20">
        <v>525221249</v>
      </c>
      <c r="O80" s="20"/>
    </row>
    <row r="81" spans="1:15" ht="12">
      <c r="A81" s="24" t="s">
        <v>354</v>
      </c>
      <c r="B81" s="47" t="s">
        <v>373</v>
      </c>
      <c r="C81" s="19">
        <v>7152429</v>
      </c>
      <c r="D81" s="23">
        <v>5949687</v>
      </c>
      <c r="E81" s="23">
        <v>5466661</v>
      </c>
      <c r="F81" s="74">
        <f>E81+E80+E79+E78</f>
        <v>22235500</v>
      </c>
      <c r="G81" s="23">
        <v>2362211</v>
      </c>
      <c r="H81" s="86">
        <f>G81+G80+G79+G78</f>
        <v>15061911</v>
      </c>
      <c r="I81" s="81">
        <v>56.8</v>
      </c>
      <c r="J81" s="20">
        <v>13064836</v>
      </c>
      <c r="K81" s="19">
        <v>658023468</v>
      </c>
      <c r="L81" s="23">
        <v>504984559</v>
      </c>
      <c r="M81" s="23">
        <v>460226882</v>
      </c>
      <c r="N81" s="20">
        <v>196702126</v>
      </c>
      <c r="O81" s="20">
        <v>1147123103</v>
      </c>
    </row>
    <row r="82" spans="1:15" ht="12">
      <c r="A82" s="89" t="s">
        <v>349</v>
      </c>
      <c r="B82" s="71" t="s">
        <v>374</v>
      </c>
      <c r="C82" s="72">
        <v>7869916</v>
      </c>
      <c r="D82" s="73">
        <v>6763948</v>
      </c>
      <c r="E82" s="73">
        <v>6756766</v>
      </c>
      <c r="F82" s="73"/>
      <c r="G82" s="73">
        <v>5955735</v>
      </c>
      <c r="H82" s="85"/>
      <c r="I82" s="90">
        <v>11.9</v>
      </c>
      <c r="J82" s="85"/>
      <c r="K82" s="72">
        <v>724032272</v>
      </c>
      <c r="L82" s="73">
        <v>595937187</v>
      </c>
      <c r="M82" s="73">
        <v>594777597</v>
      </c>
      <c r="N82" s="85">
        <v>525258667</v>
      </c>
      <c r="O82" s="85"/>
    </row>
    <row r="83" spans="1:15" ht="12">
      <c r="A83" s="89" t="s">
        <v>354</v>
      </c>
      <c r="B83" s="71" t="s">
        <v>374</v>
      </c>
      <c r="C83" s="72">
        <v>3194894</v>
      </c>
      <c r="D83" s="73">
        <v>1794342</v>
      </c>
      <c r="E83" s="73">
        <v>1527121</v>
      </c>
      <c r="F83" s="73"/>
      <c r="G83" s="73">
        <v>390814</v>
      </c>
      <c r="H83" s="85"/>
      <c r="I83" s="90">
        <v>74.4</v>
      </c>
      <c r="J83" s="85"/>
      <c r="K83" s="72">
        <v>293930248</v>
      </c>
      <c r="L83" s="73">
        <v>147805029</v>
      </c>
      <c r="M83" s="73">
        <v>127227390</v>
      </c>
      <c r="N83" s="85">
        <v>33648338</v>
      </c>
      <c r="O83" s="85"/>
    </row>
    <row r="84" spans="1:15" ht="12">
      <c r="A84" s="89" t="s">
        <v>349</v>
      </c>
      <c r="B84" s="71" t="s">
        <v>374</v>
      </c>
      <c r="C84" s="72">
        <v>7869916</v>
      </c>
      <c r="D84" s="73">
        <v>6603002</v>
      </c>
      <c r="E84" s="73">
        <v>6589497</v>
      </c>
      <c r="F84" s="73"/>
      <c r="G84" s="73">
        <v>5806411</v>
      </c>
      <c r="H84" s="85"/>
      <c r="I84" s="90">
        <v>11.9</v>
      </c>
      <c r="J84" s="85"/>
      <c r="K84" s="72">
        <v>724032272</v>
      </c>
      <c r="L84" s="73">
        <v>577979954</v>
      </c>
      <c r="M84" s="73">
        <v>576221511</v>
      </c>
      <c r="N84" s="85">
        <v>508852947</v>
      </c>
      <c r="O84" s="85"/>
    </row>
    <row r="85" spans="1:15" ht="12">
      <c r="A85" s="89" t="s">
        <v>354</v>
      </c>
      <c r="B85" s="71" t="s">
        <v>374</v>
      </c>
      <c r="C85" s="72">
        <v>3194894</v>
      </c>
      <c r="D85" s="73">
        <v>2794827</v>
      </c>
      <c r="E85" s="73">
        <v>2555599</v>
      </c>
      <c r="F85" s="73"/>
      <c r="G85" s="73">
        <v>1049229</v>
      </c>
      <c r="H85" s="85"/>
      <c r="I85" s="90">
        <v>58.9</v>
      </c>
      <c r="J85" s="85"/>
      <c r="K85" s="72">
        <v>293930248</v>
      </c>
      <c r="L85" s="73">
        <v>239266530</v>
      </c>
      <c r="M85" s="73">
        <v>217292993</v>
      </c>
      <c r="N85" s="85">
        <v>88340780</v>
      </c>
      <c r="O85" s="85"/>
    </row>
    <row r="86" spans="1:15" ht="12">
      <c r="A86" s="89" t="s">
        <v>375</v>
      </c>
      <c r="B86" s="71" t="s">
        <v>374</v>
      </c>
      <c r="C86" s="72">
        <v>9220637</v>
      </c>
      <c r="D86" s="73">
        <v>7570911</v>
      </c>
      <c r="E86" s="73">
        <v>7546194</v>
      </c>
      <c r="F86" s="73"/>
      <c r="G86" s="73">
        <v>2272157</v>
      </c>
      <c r="H86" s="85"/>
      <c r="I86" s="90">
        <v>69.9</v>
      </c>
      <c r="J86" s="85"/>
      <c r="K86" s="72">
        <v>848298604</v>
      </c>
      <c r="L86" s="73">
        <v>662522593</v>
      </c>
      <c r="M86" s="73">
        <v>658750369</v>
      </c>
      <c r="N86" s="85">
        <v>200707434</v>
      </c>
      <c r="O86" s="85"/>
    </row>
    <row r="87" spans="1:15" ht="12">
      <c r="A87" s="89" t="s">
        <v>376</v>
      </c>
      <c r="B87" s="71" t="s">
        <v>374</v>
      </c>
      <c r="C87" s="72">
        <v>9220637</v>
      </c>
      <c r="D87" s="73">
        <v>7472298</v>
      </c>
      <c r="E87" s="73">
        <v>7453175</v>
      </c>
      <c r="F87" s="73">
        <f>E87+E86+E85+E84+E83+E82</f>
        <v>32428352</v>
      </c>
      <c r="G87" s="73">
        <v>2317095</v>
      </c>
      <c r="H87" s="85">
        <f>G87+G86+G85+G84+G83+G82</f>
        <v>17791441</v>
      </c>
      <c r="I87" s="90">
        <v>68.9</v>
      </c>
      <c r="J87" s="85">
        <v>16614628</v>
      </c>
      <c r="K87" s="72">
        <v>848298604</v>
      </c>
      <c r="L87" s="73">
        <v>651276324</v>
      </c>
      <c r="M87" s="73">
        <v>647959134</v>
      </c>
      <c r="N87" s="85">
        <v>203504556</v>
      </c>
      <c r="O87" s="85">
        <v>1468154997</v>
      </c>
    </row>
    <row r="88" spans="1:15" ht="12">
      <c r="A88" s="24" t="s">
        <v>352</v>
      </c>
      <c r="B88" s="47" t="s">
        <v>377</v>
      </c>
      <c r="C88" s="19">
        <v>7288733</v>
      </c>
      <c r="D88" s="23">
        <v>6939733</v>
      </c>
      <c r="E88" s="23">
        <v>6936586</v>
      </c>
      <c r="F88" s="23"/>
      <c r="G88" s="23">
        <v>4283838</v>
      </c>
      <c r="H88" s="20"/>
      <c r="I88" s="81">
        <v>38.2</v>
      </c>
      <c r="J88" s="20"/>
      <c r="K88" s="19">
        <v>670563436</v>
      </c>
      <c r="L88" s="23">
        <v>609634988</v>
      </c>
      <c r="M88" s="23">
        <v>608001277</v>
      </c>
      <c r="N88" s="20">
        <v>378402593</v>
      </c>
      <c r="O88" s="20"/>
    </row>
    <row r="89" spans="1:15" ht="12">
      <c r="A89" s="24" t="s">
        <v>354</v>
      </c>
      <c r="B89" s="47" t="s">
        <v>377</v>
      </c>
      <c r="C89" s="19">
        <v>7091277</v>
      </c>
      <c r="D89" s="23">
        <v>4038113</v>
      </c>
      <c r="E89" s="23">
        <v>3451884</v>
      </c>
      <c r="F89" s="23"/>
      <c r="G89" s="23">
        <v>918010</v>
      </c>
      <c r="H89" s="20"/>
      <c r="I89" s="81">
        <v>73.4</v>
      </c>
      <c r="J89" s="20"/>
      <c r="K89" s="19">
        <v>652397484</v>
      </c>
      <c r="L89" s="23">
        <v>329311049</v>
      </c>
      <c r="M89" s="23">
        <v>284473030</v>
      </c>
      <c r="N89" s="20">
        <v>78931106</v>
      </c>
      <c r="O89" s="20"/>
    </row>
    <row r="90" spans="1:15" ht="12">
      <c r="A90" s="24" t="s">
        <v>352</v>
      </c>
      <c r="B90" s="47" t="s">
        <v>377</v>
      </c>
      <c r="C90" s="19">
        <v>7288733</v>
      </c>
      <c r="D90" s="23">
        <v>6616019</v>
      </c>
      <c r="E90" s="23">
        <v>6599366</v>
      </c>
      <c r="F90" s="23"/>
      <c r="G90" s="23">
        <v>4069187</v>
      </c>
      <c r="H90" s="20"/>
      <c r="I90" s="81">
        <v>38.3</v>
      </c>
      <c r="J90" s="20"/>
      <c r="K90" s="19">
        <v>670563436</v>
      </c>
      <c r="L90" s="23">
        <v>569807629</v>
      </c>
      <c r="M90" s="23">
        <v>567332424</v>
      </c>
      <c r="N90" s="20">
        <v>353212857</v>
      </c>
      <c r="O90" s="20"/>
    </row>
    <row r="91" spans="1:15" ht="12">
      <c r="A91" s="24" t="s">
        <v>354</v>
      </c>
      <c r="B91" s="47" t="s">
        <v>377</v>
      </c>
      <c r="C91" s="19">
        <v>7091277</v>
      </c>
      <c r="D91" s="23">
        <v>6516755</v>
      </c>
      <c r="E91" s="23">
        <v>5856194</v>
      </c>
      <c r="F91" s="23">
        <f>E91+E90+E89+E88</f>
        <v>22844030</v>
      </c>
      <c r="G91" s="23">
        <v>2756391</v>
      </c>
      <c r="H91" s="20">
        <f>G91+G90+G89+G88</f>
        <v>12027426</v>
      </c>
      <c r="I91" s="81">
        <v>52.9</v>
      </c>
      <c r="J91" s="20">
        <v>10537019</v>
      </c>
      <c r="K91" s="19">
        <v>652397484</v>
      </c>
      <c r="L91" s="23">
        <v>567939727</v>
      </c>
      <c r="M91" s="23">
        <v>506814020</v>
      </c>
      <c r="N91" s="20">
        <v>237735712</v>
      </c>
      <c r="O91" s="20">
        <v>922662214</v>
      </c>
    </row>
    <row r="92" spans="1:15" ht="12">
      <c r="A92" s="89" t="s">
        <v>352</v>
      </c>
      <c r="B92" s="71" t="s">
        <v>378</v>
      </c>
      <c r="C92" s="72">
        <v>9639605</v>
      </c>
      <c r="D92" s="73">
        <v>9258087</v>
      </c>
      <c r="E92" s="73">
        <v>9251996</v>
      </c>
      <c r="F92" s="73"/>
      <c r="G92" s="73">
        <v>4368987</v>
      </c>
      <c r="H92" s="85"/>
      <c r="I92" s="90">
        <v>52.8</v>
      </c>
      <c r="J92" s="85"/>
      <c r="K92" s="72">
        <v>886843660</v>
      </c>
      <c r="L92" s="73">
        <v>817086485</v>
      </c>
      <c r="M92" s="73">
        <v>814134732</v>
      </c>
      <c r="N92" s="85">
        <v>387272297</v>
      </c>
      <c r="O92" s="85"/>
    </row>
    <row r="93" spans="1:15" ht="12">
      <c r="A93" s="89" t="s">
        <v>354</v>
      </c>
      <c r="B93" s="71" t="s">
        <v>378</v>
      </c>
      <c r="C93" s="72">
        <v>6405307</v>
      </c>
      <c r="D93" s="73">
        <v>3984946</v>
      </c>
      <c r="E93" s="73">
        <v>3388850</v>
      </c>
      <c r="F93" s="73"/>
      <c r="G93" s="73">
        <v>963438</v>
      </c>
      <c r="H93" s="85"/>
      <c r="I93" s="90">
        <v>71.6</v>
      </c>
      <c r="J93" s="85"/>
      <c r="K93" s="72">
        <v>589288244</v>
      </c>
      <c r="L93" s="73">
        <v>329961666</v>
      </c>
      <c r="M93" s="73">
        <v>284047012</v>
      </c>
      <c r="N93" s="85">
        <v>84135652</v>
      </c>
      <c r="O93" s="85"/>
    </row>
    <row r="94" spans="1:15" ht="12">
      <c r="A94" s="89" t="s">
        <v>352</v>
      </c>
      <c r="B94" s="71" t="s">
        <v>378</v>
      </c>
      <c r="C94" s="72">
        <v>9639605</v>
      </c>
      <c r="D94" s="73">
        <v>8790241</v>
      </c>
      <c r="E94" s="73">
        <v>8765213</v>
      </c>
      <c r="F94" s="73"/>
      <c r="G94" s="73">
        <v>4133558</v>
      </c>
      <c r="H94" s="85"/>
      <c r="I94" s="90">
        <v>52.8</v>
      </c>
      <c r="J94" s="85"/>
      <c r="K94" s="72">
        <v>886843660</v>
      </c>
      <c r="L94" s="73">
        <v>759308388</v>
      </c>
      <c r="M94" s="73">
        <v>755202693</v>
      </c>
      <c r="N94" s="85">
        <v>360300010</v>
      </c>
      <c r="O94" s="85"/>
    </row>
    <row r="95" spans="1:15" ht="12">
      <c r="A95" s="89" t="s">
        <v>354</v>
      </c>
      <c r="B95" s="71" t="s">
        <v>378</v>
      </c>
      <c r="C95" s="72">
        <v>6405307</v>
      </c>
      <c r="D95" s="73">
        <v>5873841</v>
      </c>
      <c r="E95" s="73">
        <v>5285068</v>
      </c>
      <c r="F95" s="73">
        <f>E95+E94+E93+E92</f>
        <v>26691127</v>
      </c>
      <c r="G95" s="73">
        <v>2316473</v>
      </c>
      <c r="H95" s="85">
        <f>G95+G94+G93+G92</f>
        <v>11782456</v>
      </c>
      <c r="I95" s="90">
        <v>56.2</v>
      </c>
      <c r="J95" s="85">
        <v>10645642</v>
      </c>
      <c r="K95" s="72">
        <v>589288244</v>
      </c>
      <c r="L95" s="73">
        <v>512769318</v>
      </c>
      <c r="M95" s="73">
        <v>458801563</v>
      </c>
      <c r="N95" s="85">
        <v>200901039</v>
      </c>
      <c r="O95" s="85">
        <v>936371706</v>
      </c>
    </row>
    <row r="96" spans="1:15" ht="12">
      <c r="A96" s="24" t="s">
        <v>352</v>
      </c>
      <c r="B96" s="47" t="s">
        <v>379</v>
      </c>
      <c r="C96" s="19">
        <v>9944472</v>
      </c>
      <c r="D96" s="23">
        <v>9561869</v>
      </c>
      <c r="E96" s="23">
        <v>9557229</v>
      </c>
      <c r="F96" s="23"/>
      <c r="G96" s="23">
        <v>6629175</v>
      </c>
      <c r="H96" s="20"/>
      <c r="I96" s="81">
        <v>30.6</v>
      </c>
      <c r="J96" s="20"/>
      <c r="K96" s="19">
        <v>914891424</v>
      </c>
      <c r="L96" s="23">
        <v>846686404</v>
      </c>
      <c r="M96" s="23">
        <v>845519854</v>
      </c>
      <c r="N96" s="20">
        <v>590296325</v>
      </c>
      <c r="O96" s="20"/>
    </row>
    <row r="97" spans="1:15" ht="12">
      <c r="A97" s="24" t="s">
        <v>354</v>
      </c>
      <c r="B97" s="47" t="s">
        <v>379</v>
      </c>
      <c r="C97" s="19">
        <v>5750527</v>
      </c>
      <c r="D97" s="23">
        <v>3614073</v>
      </c>
      <c r="E97" s="23">
        <v>3055605</v>
      </c>
      <c r="F97" s="23"/>
      <c r="G97" s="23">
        <v>1073990</v>
      </c>
      <c r="H97" s="20"/>
      <c r="I97" s="81">
        <v>64.9</v>
      </c>
      <c r="J97" s="20"/>
      <c r="K97" s="19">
        <v>529048484</v>
      </c>
      <c r="L97" s="23">
        <v>302883689</v>
      </c>
      <c r="M97" s="23">
        <v>259387222</v>
      </c>
      <c r="N97" s="20">
        <v>94355737</v>
      </c>
      <c r="O97" s="20"/>
    </row>
    <row r="98" spans="1:15" ht="12">
      <c r="A98" s="24" t="s">
        <v>352</v>
      </c>
      <c r="B98" s="47" t="s">
        <v>379</v>
      </c>
      <c r="C98" s="19">
        <v>9944472</v>
      </c>
      <c r="D98" s="23">
        <v>9160327</v>
      </c>
      <c r="E98" s="23">
        <v>9135637</v>
      </c>
      <c r="F98" s="23"/>
      <c r="G98" s="23">
        <v>6343503</v>
      </c>
      <c r="H98" s="20"/>
      <c r="I98" s="81">
        <v>30.6</v>
      </c>
      <c r="J98" s="20"/>
      <c r="K98" s="19">
        <v>914891424</v>
      </c>
      <c r="L98" s="23">
        <v>796397634</v>
      </c>
      <c r="M98" s="23">
        <v>793704932</v>
      </c>
      <c r="N98" s="20">
        <v>555586045</v>
      </c>
      <c r="O98" s="20"/>
    </row>
    <row r="99" spans="1:15" ht="12">
      <c r="A99" s="24" t="s">
        <v>354</v>
      </c>
      <c r="B99" s="47" t="s">
        <v>379</v>
      </c>
      <c r="C99" s="19">
        <v>5750527</v>
      </c>
      <c r="D99" s="23">
        <v>5270609</v>
      </c>
      <c r="E99" s="23">
        <v>4744646</v>
      </c>
      <c r="F99" s="23">
        <f>E99+E98+E97+E96</f>
        <v>26493117</v>
      </c>
      <c r="G99" s="23">
        <v>2343541</v>
      </c>
      <c r="H99" s="20">
        <f>G99+G98+G97+G96</f>
        <v>16390209</v>
      </c>
      <c r="I99" s="81">
        <v>50.6</v>
      </c>
      <c r="J99" s="20">
        <v>15320208</v>
      </c>
      <c r="K99" s="19">
        <v>529048484</v>
      </c>
      <c r="L99" s="23">
        <v>457426830</v>
      </c>
      <c r="M99" s="23">
        <v>409270281</v>
      </c>
      <c r="N99" s="20">
        <v>201621655</v>
      </c>
      <c r="O99" s="20">
        <v>1353034508</v>
      </c>
    </row>
    <row r="100" spans="1:15" ht="12">
      <c r="A100" s="89" t="s">
        <v>349</v>
      </c>
      <c r="B100" s="71" t="s">
        <v>380</v>
      </c>
      <c r="C100" s="72">
        <v>11471850</v>
      </c>
      <c r="D100" s="73">
        <v>9331750</v>
      </c>
      <c r="E100" s="73">
        <v>9328302</v>
      </c>
      <c r="F100" s="73"/>
      <c r="G100" s="73">
        <v>7548128</v>
      </c>
      <c r="H100" s="85"/>
      <c r="I100" s="90">
        <v>19.1</v>
      </c>
      <c r="J100" s="85"/>
      <c r="K100" s="72">
        <v>1055410200</v>
      </c>
      <c r="L100" s="73">
        <v>818871840</v>
      </c>
      <c r="M100" s="73">
        <v>818061788</v>
      </c>
      <c r="N100" s="85">
        <v>664556536</v>
      </c>
      <c r="O100" s="85"/>
    </row>
    <row r="101" spans="1:15" ht="12">
      <c r="A101" s="89" t="s">
        <v>349</v>
      </c>
      <c r="B101" s="71" t="s">
        <v>380</v>
      </c>
      <c r="C101" s="72">
        <v>11471850</v>
      </c>
      <c r="D101" s="73">
        <v>9087922</v>
      </c>
      <c r="E101" s="73">
        <v>9077182</v>
      </c>
      <c r="F101" s="73">
        <f>E101+E100</f>
        <v>18405484</v>
      </c>
      <c r="G101" s="73">
        <v>7310887</v>
      </c>
      <c r="H101" s="85">
        <f>G101+G100</f>
        <v>14859015</v>
      </c>
      <c r="I101" s="90">
        <v>19.5</v>
      </c>
      <c r="J101" s="85">
        <v>14434661</v>
      </c>
      <c r="K101" s="72">
        <v>1055410200</v>
      </c>
      <c r="L101" s="73">
        <v>789546988</v>
      </c>
      <c r="M101" s="73">
        <v>788096823</v>
      </c>
      <c r="N101" s="85">
        <v>637013870</v>
      </c>
      <c r="O101" s="85">
        <v>1270955197</v>
      </c>
    </row>
    <row r="102" spans="1:15" ht="12">
      <c r="A102" s="24" t="s">
        <v>381</v>
      </c>
      <c r="B102" s="47" t="s">
        <v>382</v>
      </c>
      <c r="C102" s="19">
        <v>12755203</v>
      </c>
      <c r="D102" s="23">
        <v>12330670</v>
      </c>
      <c r="E102" s="23">
        <v>12323364</v>
      </c>
      <c r="F102" s="23"/>
      <c r="G102" s="23">
        <v>7449415</v>
      </c>
      <c r="H102" s="20"/>
      <c r="I102" s="81">
        <v>39.6</v>
      </c>
      <c r="J102" s="20"/>
      <c r="K102" s="19">
        <v>1173478676</v>
      </c>
      <c r="L102" s="23">
        <v>1099159755</v>
      </c>
      <c r="M102" s="23">
        <v>1095699999</v>
      </c>
      <c r="N102" s="20">
        <v>668335164</v>
      </c>
      <c r="O102" s="20"/>
    </row>
    <row r="103" spans="1:15" ht="12">
      <c r="A103" s="24" t="s">
        <v>354</v>
      </c>
      <c r="B103" s="47" t="s">
        <v>382</v>
      </c>
      <c r="C103" s="19">
        <v>10926223</v>
      </c>
      <c r="D103" s="23">
        <v>5284369</v>
      </c>
      <c r="E103" s="23">
        <v>4545006</v>
      </c>
      <c r="F103" s="23"/>
      <c r="G103" s="23">
        <v>982687</v>
      </c>
      <c r="H103" s="20"/>
      <c r="I103" s="81">
        <v>78.4</v>
      </c>
      <c r="J103" s="20"/>
      <c r="K103" s="19">
        <v>1005212516</v>
      </c>
      <c r="L103" s="23">
        <v>420030075</v>
      </c>
      <c r="M103" s="23">
        <v>365024673</v>
      </c>
      <c r="N103" s="20">
        <v>82857999</v>
      </c>
      <c r="O103" s="20"/>
    </row>
    <row r="104" spans="1:15" ht="12">
      <c r="A104" s="24" t="s">
        <v>381</v>
      </c>
      <c r="B104" s="47" t="s">
        <v>382</v>
      </c>
      <c r="C104" s="19">
        <v>12755203</v>
      </c>
      <c r="D104" s="23">
        <v>12043969</v>
      </c>
      <c r="E104" s="23">
        <v>12013163</v>
      </c>
      <c r="F104" s="23"/>
      <c r="G104" s="23">
        <v>7257811</v>
      </c>
      <c r="H104" s="20"/>
      <c r="I104" s="81">
        <v>39.6</v>
      </c>
      <c r="J104" s="20"/>
      <c r="K104" s="19">
        <v>1173478676</v>
      </c>
      <c r="L104" s="23">
        <v>1061205777</v>
      </c>
      <c r="M104" s="23">
        <v>1056209899</v>
      </c>
      <c r="N104" s="20">
        <v>643091907</v>
      </c>
      <c r="O104" s="20"/>
    </row>
    <row r="105" spans="1:15" ht="12">
      <c r="A105" s="24" t="s">
        <v>354</v>
      </c>
      <c r="B105" s="47" t="s">
        <v>382</v>
      </c>
      <c r="C105" s="19">
        <v>10926223</v>
      </c>
      <c r="D105" s="23">
        <v>9834383</v>
      </c>
      <c r="E105" s="23">
        <v>8899534</v>
      </c>
      <c r="F105" s="23">
        <f>E105+E104+E103+E102</f>
        <v>37781067</v>
      </c>
      <c r="G105" s="23">
        <v>4284151</v>
      </c>
      <c r="H105" s="20">
        <f>G105+G104+G103+G102</f>
        <v>19974064</v>
      </c>
      <c r="I105" s="81">
        <v>51.9</v>
      </c>
      <c r="J105" s="20">
        <v>17330728</v>
      </c>
      <c r="K105" s="19">
        <v>1005212516</v>
      </c>
      <c r="L105" s="23">
        <v>852128738</v>
      </c>
      <c r="M105" s="23">
        <v>766369843</v>
      </c>
      <c r="N105" s="20">
        <v>366563943</v>
      </c>
      <c r="O105" s="20">
        <v>1539175826</v>
      </c>
    </row>
    <row r="106" spans="1:15" ht="12">
      <c r="A106" s="89" t="s">
        <v>381</v>
      </c>
      <c r="B106" s="71" t="s">
        <v>383</v>
      </c>
      <c r="C106" s="72">
        <v>5106431</v>
      </c>
      <c r="D106" s="73">
        <v>4957379</v>
      </c>
      <c r="E106" s="73">
        <v>4951113</v>
      </c>
      <c r="F106" s="73"/>
      <c r="G106" s="73">
        <v>2519504</v>
      </c>
      <c r="H106" s="85"/>
      <c r="I106" s="90">
        <v>49.1</v>
      </c>
      <c r="J106" s="85"/>
      <c r="K106" s="72">
        <v>469791652</v>
      </c>
      <c r="L106" s="73">
        <v>441897121</v>
      </c>
      <c r="M106" s="73">
        <v>440415528</v>
      </c>
      <c r="N106" s="85">
        <v>226500485</v>
      </c>
      <c r="O106" s="85"/>
    </row>
    <row r="107" spans="1:15" ht="12">
      <c r="A107" s="89" t="s">
        <v>354</v>
      </c>
      <c r="B107" s="71" t="s">
        <v>383</v>
      </c>
      <c r="C107" s="72">
        <v>5191605</v>
      </c>
      <c r="D107" s="73">
        <v>2770824</v>
      </c>
      <c r="E107" s="73">
        <v>2371240</v>
      </c>
      <c r="F107" s="73"/>
      <c r="G107" s="73">
        <v>496153</v>
      </c>
      <c r="H107" s="85"/>
      <c r="I107" s="90">
        <v>79.1</v>
      </c>
      <c r="J107" s="85"/>
      <c r="K107" s="72">
        <v>477627660</v>
      </c>
      <c r="L107" s="73">
        <v>221627493</v>
      </c>
      <c r="M107" s="73">
        <v>191698217</v>
      </c>
      <c r="N107" s="85">
        <v>42110705</v>
      </c>
      <c r="O107" s="85"/>
    </row>
    <row r="108" spans="1:15" ht="12">
      <c r="A108" s="89" t="s">
        <v>381</v>
      </c>
      <c r="B108" s="71" t="s">
        <v>383</v>
      </c>
      <c r="C108" s="72">
        <v>5106431</v>
      </c>
      <c r="D108" s="73">
        <v>4784118</v>
      </c>
      <c r="E108" s="73">
        <v>4768625</v>
      </c>
      <c r="F108" s="73"/>
      <c r="G108" s="73">
        <v>2437642</v>
      </c>
      <c r="H108" s="85"/>
      <c r="I108" s="90">
        <v>48.9</v>
      </c>
      <c r="J108" s="85"/>
      <c r="K108" s="72">
        <v>469791652</v>
      </c>
      <c r="L108" s="73">
        <v>423099878</v>
      </c>
      <c r="M108" s="73">
        <v>420985748</v>
      </c>
      <c r="N108" s="85">
        <v>216798329</v>
      </c>
      <c r="O108" s="85"/>
    </row>
    <row r="109" spans="1:15" ht="12">
      <c r="A109" s="89" t="s">
        <v>354</v>
      </c>
      <c r="B109" s="71" t="s">
        <v>383</v>
      </c>
      <c r="C109" s="72">
        <v>5191605</v>
      </c>
      <c r="D109" s="73">
        <v>4799340</v>
      </c>
      <c r="E109" s="73">
        <v>4307399</v>
      </c>
      <c r="F109" s="73">
        <f>E109+E108+E107+E106</f>
        <v>16398377</v>
      </c>
      <c r="G109" s="73">
        <v>1971720</v>
      </c>
      <c r="H109" s="85">
        <f>G109+G108+G107+G106</f>
        <v>7425019</v>
      </c>
      <c r="I109" s="90">
        <v>54.2</v>
      </c>
      <c r="J109" s="85">
        <v>6215028</v>
      </c>
      <c r="K109" s="72">
        <v>477627660</v>
      </c>
      <c r="L109" s="73">
        <v>419579269</v>
      </c>
      <c r="M109" s="73">
        <v>374371027</v>
      </c>
      <c r="N109" s="85">
        <v>170807068</v>
      </c>
      <c r="O109" s="85">
        <v>552833355</v>
      </c>
    </row>
    <row r="110" spans="1:15" ht="12">
      <c r="A110" s="24" t="s">
        <v>381</v>
      </c>
      <c r="B110" s="47" t="s">
        <v>384</v>
      </c>
      <c r="C110" s="19">
        <v>7289175</v>
      </c>
      <c r="D110" s="23">
        <v>6966528</v>
      </c>
      <c r="E110" s="23">
        <v>6958192</v>
      </c>
      <c r="F110" s="23"/>
      <c r="G110" s="23">
        <v>1567979</v>
      </c>
      <c r="H110" s="20"/>
      <c r="I110" s="81">
        <v>77.5</v>
      </c>
      <c r="J110" s="20"/>
      <c r="K110" s="19">
        <v>670604100</v>
      </c>
      <c r="L110" s="23">
        <v>616776605</v>
      </c>
      <c r="M110" s="23">
        <v>612455655</v>
      </c>
      <c r="N110" s="20">
        <v>137871855</v>
      </c>
      <c r="O110" s="20"/>
    </row>
    <row r="111" spans="1:15" ht="12">
      <c r="A111" s="24" t="s">
        <v>354</v>
      </c>
      <c r="B111" s="47" t="s">
        <v>384</v>
      </c>
      <c r="C111" s="19">
        <v>5177904</v>
      </c>
      <c r="D111" s="23">
        <v>2463037</v>
      </c>
      <c r="E111" s="23">
        <v>2115281</v>
      </c>
      <c r="F111" s="23"/>
      <c r="G111" s="23">
        <v>448095</v>
      </c>
      <c r="H111" s="20"/>
      <c r="I111" s="81">
        <v>78.8</v>
      </c>
      <c r="J111" s="20"/>
      <c r="K111" s="19">
        <v>476367168</v>
      </c>
      <c r="L111" s="23">
        <v>194731578</v>
      </c>
      <c r="M111" s="23">
        <v>169167713</v>
      </c>
      <c r="N111" s="20">
        <v>37805071</v>
      </c>
      <c r="O111" s="20"/>
    </row>
    <row r="112" spans="1:15" ht="12">
      <c r="A112" s="24" t="s">
        <v>381</v>
      </c>
      <c r="B112" s="47" t="s">
        <v>384</v>
      </c>
      <c r="C112" s="19">
        <v>7289175</v>
      </c>
      <c r="D112" s="23">
        <v>6902322</v>
      </c>
      <c r="E112" s="23">
        <v>6880387</v>
      </c>
      <c r="F112" s="23"/>
      <c r="G112" s="23">
        <v>1603368</v>
      </c>
      <c r="H112" s="20"/>
      <c r="I112" s="81">
        <v>76.7</v>
      </c>
      <c r="J112" s="20"/>
      <c r="K112" s="19">
        <v>670604100</v>
      </c>
      <c r="L112" s="23">
        <v>609305469</v>
      </c>
      <c r="M112" s="23">
        <v>604225217</v>
      </c>
      <c r="N112" s="20">
        <v>140593846</v>
      </c>
      <c r="O112" s="20"/>
    </row>
    <row r="113" spans="1:15" ht="12">
      <c r="A113" s="24" t="s">
        <v>354</v>
      </c>
      <c r="B113" s="47" t="s">
        <v>384</v>
      </c>
      <c r="C113" s="19">
        <v>5177904</v>
      </c>
      <c r="D113" s="23">
        <v>4443543</v>
      </c>
      <c r="E113" s="23">
        <v>4110415</v>
      </c>
      <c r="F113" s="23">
        <f>E113+E112+E111+E110</f>
        <v>20064275</v>
      </c>
      <c r="G113" s="23">
        <v>1653151</v>
      </c>
      <c r="H113" s="20">
        <f>G113+G112+G111+G110</f>
        <v>5272593</v>
      </c>
      <c r="I113" s="81">
        <v>59.8</v>
      </c>
      <c r="J113" s="20">
        <v>4239561</v>
      </c>
      <c r="K113" s="19">
        <v>476367168</v>
      </c>
      <c r="L113" s="23">
        <v>376601944</v>
      </c>
      <c r="M113" s="23">
        <v>346377805</v>
      </c>
      <c r="N113" s="20">
        <v>138104745</v>
      </c>
      <c r="O113" s="20">
        <v>370359680</v>
      </c>
    </row>
    <row r="114" spans="1:15" ht="12">
      <c r="A114" s="89" t="s">
        <v>349</v>
      </c>
      <c r="B114" s="71" t="s">
        <v>385</v>
      </c>
      <c r="C114" s="72">
        <v>6850781</v>
      </c>
      <c r="D114" s="73">
        <v>4980918</v>
      </c>
      <c r="E114" s="73">
        <v>4978245</v>
      </c>
      <c r="F114" s="73"/>
      <c r="G114" s="73">
        <v>4041428</v>
      </c>
      <c r="H114" s="85"/>
      <c r="I114" s="90">
        <v>18.8</v>
      </c>
      <c r="J114" s="85"/>
      <c r="K114" s="72">
        <v>630271852</v>
      </c>
      <c r="L114" s="73">
        <v>435448098</v>
      </c>
      <c r="M114" s="73">
        <v>435097017</v>
      </c>
      <c r="N114" s="85">
        <v>355729178</v>
      </c>
      <c r="O114" s="85"/>
    </row>
    <row r="115" spans="1:15" ht="12">
      <c r="A115" s="89" t="s">
        <v>349</v>
      </c>
      <c r="B115" s="71" t="s">
        <v>385</v>
      </c>
      <c r="C115" s="72">
        <v>6850781</v>
      </c>
      <c r="D115" s="73">
        <v>5419390</v>
      </c>
      <c r="E115" s="73">
        <v>5411237</v>
      </c>
      <c r="F115" s="73">
        <f>E115+E114</f>
        <v>10389482</v>
      </c>
      <c r="G115" s="73">
        <v>4275686</v>
      </c>
      <c r="H115" s="85">
        <f>G115+G114</f>
        <v>8317114</v>
      </c>
      <c r="I115" s="90">
        <v>21</v>
      </c>
      <c r="J115" s="85">
        <v>7646645</v>
      </c>
      <c r="K115" s="72">
        <v>630271852</v>
      </c>
      <c r="L115" s="73">
        <v>469513787</v>
      </c>
      <c r="M115" s="73">
        <v>468620412</v>
      </c>
      <c r="N115" s="85">
        <v>372029694</v>
      </c>
      <c r="O115" s="85">
        <v>675020876</v>
      </c>
    </row>
    <row r="116" spans="1:15" ht="12">
      <c r="A116" s="24" t="s">
        <v>381</v>
      </c>
      <c r="B116" s="47" t="s">
        <v>386</v>
      </c>
      <c r="C116" s="19">
        <v>6726905</v>
      </c>
      <c r="D116" s="23">
        <v>6560581</v>
      </c>
      <c r="E116" s="23">
        <v>6553544</v>
      </c>
      <c r="F116" s="23"/>
      <c r="G116" s="23">
        <v>3237878</v>
      </c>
      <c r="H116" s="20"/>
      <c r="I116" s="81">
        <v>50.6</v>
      </c>
      <c r="J116" s="20"/>
      <c r="K116" s="19">
        <v>618875260</v>
      </c>
      <c r="L116" s="23">
        <v>587380261</v>
      </c>
      <c r="M116" s="23">
        <v>585760590</v>
      </c>
      <c r="N116" s="20">
        <v>291557353</v>
      </c>
      <c r="O116" s="20"/>
    </row>
    <row r="117" spans="1:15" ht="12">
      <c r="A117" s="24" t="s">
        <v>381</v>
      </c>
      <c r="B117" s="47" t="s">
        <v>386</v>
      </c>
      <c r="C117" s="19">
        <v>6726905</v>
      </c>
      <c r="D117" s="23">
        <v>6359729</v>
      </c>
      <c r="E117" s="23">
        <v>6339761</v>
      </c>
      <c r="F117" s="23"/>
      <c r="G117" s="23">
        <v>3141581</v>
      </c>
      <c r="H117" s="20"/>
      <c r="I117" s="81">
        <v>50.4</v>
      </c>
      <c r="J117" s="20"/>
      <c r="K117" s="19">
        <v>618875260</v>
      </c>
      <c r="L117" s="23">
        <v>563173096</v>
      </c>
      <c r="M117" s="23">
        <v>560614774</v>
      </c>
      <c r="N117" s="20">
        <v>279871293</v>
      </c>
      <c r="O117" s="20"/>
    </row>
    <row r="118" spans="1:15" ht="12">
      <c r="A118" s="24" t="s">
        <v>285</v>
      </c>
      <c r="B118" s="47" t="s">
        <v>386</v>
      </c>
      <c r="C118" s="19">
        <v>8883940</v>
      </c>
      <c r="D118" s="23">
        <v>7742686</v>
      </c>
      <c r="E118" s="23">
        <v>7739957</v>
      </c>
      <c r="F118" s="23"/>
      <c r="G118" s="23">
        <v>6514793</v>
      </c>
      <c r="H118" s="20"/>
      <c r="I118" s="81">
        <v>15.8</v>
      </c>
      <c r="J118" s="20"/>
      <c r="K118" s="19">
        <v>817322480</v>
      </c>
      <c r="L118" s="23">
        <v>687174290</v>
      </c>
      <c r="M118" s="23">
        <v>686229398</v>
      </c>
      <c r="N118" s="20">
        <v>580882247</v>
      </c>
      <c r="O118" s="20"/>
    </row>
    <row r="119" spans="1:15" ht="12">
      <c r="A119" s="24" t="s">
        <v>287</v>
      </c>
      <c r="B119" s="47" t="s">
        <v>386</v>
      </c>
      <c r="C119" s="19">
        <v>8883940</v>
      </c>
      <c r="D119" s="23">
        <v>8117698</v>
      </c>
      <c r="E119" s="23">
        <v>8107439</v>
      </c>
      <c r="F119" s="23">
        <f>E119+E118+E117+E116</f>
        <v>28740701</v>
      </c>
      <c r="G119" s="23">
        <v>6770814</v>
      </c>
      <c r="H119" s="20">
        <f>G119+G118+G117+G116</f>
        <v>19665066</v>
      </c>
      <c r="I119" s="81">
        <v>16.5</v>
      </c>
      <c r="J119" s="20">
        <v>19416848</v>
      </c>
      <c r="K119" s="19">
        <v>817322480</v>
      </c>
      <c r="L119" s="23">
        <v>716515013</v>
      </c>
      <c r="M119" s="23">
        <v>714634523</v>
      </c>
      <c r="N119" s="20">
        <v>599013037</v>
      </c>
      <c r="O119" s="20">
        <v>1731461143</v>
      </c>
    </row>
    <row r="120" spans="1:15" ht="12">
      <c r="A120" s="89" t="s">
        <v>381</v>
      </c>
      <c r="B120" s="71" t="s">
        <v>387</v>
      </c>
      <c r="C120" s="72">
        <v>6855880</v>
      </c>
      <c r="D120" s="73">
        <v>6649997</v>
      </c>
      <c r="E120" s="73">
        <v>6646418</v>
      </c>
      <c r="F120" s="73"/>
      <c r="G120" s="73">
        <v>4775719</v>
      </c>
      <c r="H120" s="85"/>
      <c r="I120" s="90">
        <v>28.1</v>
      </c>
      <c r="J120" s="85"/>
      <c r="K120" s="72">
        <v>630740960</v>
      </c>
      <c r="L120" s="73">
        <v>594686418</v>
      </c>
      <c r="M120" s="73">
        <v>593924008</v>
      </c>
      <c r="N120" s="85">
        <v>430165397</v>
      </c>
      <c r="O120" s="85"/>
    </row>
    <row r="121" spans="1:15" ht="12">
      <c r="A121" s="89" t="s">
        <v>354</v>
      </c>
      <c r="B121" s="71" t="s">
        <v>387</v>
      </c>
      <c r="C121" s="72">
        <v>8903924</v>
      </c>
      <c r="D121" s="73">
        <v>5173199</v>
      </c>
      <c r="E121" s="73">
        <v>4379602</v>
      </c>
      <c r="F121" s="73"/>
      <c r="G121" s="73">
        <v>891360</v>
      </c>
      <c r="H121" s="85"/>
      <c r="I121" s="90">
        <v>79.6</v>
      </c>
      <c r="J121" s="85"/>
      <c r="K121" s="72">
        <v>819161008</v>
      </c>
      <c r="L121" s="73">
        <v>437320088</v>
      </c>
      <c r="M121" s="73">
        <v>375578628</v>
      </c>
      <c r="N121" s="85">
        <v>77844945</v>
      </c>
      <c r="O121" s="85"/>
    </row>
    <row r="122" spans="1:15" ht="12">
      <c r="A122" s="89" t="s">
        <v>381</v>
      </c>
      <c r="B122" s="71" t="s">
        <v>387</v>
      </c>
      <c r="C122" s="72">
        <v>6855880</v>
      </c>
      <c r="D122" s="73">
        <v>6491379</v>
      </c>
      <c r="E122" s="73">
        <v>6474314</v>
      </c>
      <c r="F122" s="73"/>
      <c r="G122" s="73">
        <v>4643362</v>
      </c>
      <c r="H122" s="85"/>
      <c r="I122" s="90">
        <v>28.3</v>
      </c>
      <c r="J122" s="85"/>
      <c r="K122" s="72">
        <v>630740960</v>
      </c>
      <c r="L122" s="73">
        <v>576185142</v>
      </c>
      <c r="M122" s="73">
        <v>574344712</v>
      </c>
      <c r="N122" s="85">
        <v>413391749</v>
      </c>
      <c r="O122" s="85"/>
    </row>
    <row r="123" spans="1:15" ht="12">
      <c r="A123" s="89" t="s">
        <v>354</v>
      </c>
      <c r="B123" s="71" t="s">
        <v>387</v>
      </c>
      <c r="C123" s="72">
        <v>8903924</v>
      </c>
      <c r="D123" s="73">
        <v>8153003</v>
      </c>
      <c r="E123" s="73">
        <v>7340759</v>
      </c>
      <c r="F123" s="73">
        <f>E123+E122+E121+E120</f>
        <v>24841093</v>
      </c>
      <c r="G123" s="73">
        <v>2821609</v>
      </c>
      <c r="H123" s="85">
        <f>G123+G122+G121+G120</f>
        <v>13132050</v>
      </c>
      <c r="I123" s="90">
        <v>61.6</v>
      </c>
      <c r="J123" s="85">
        <v>11370121</v>
      </c>
      <c r="K123" s="72">
        <v>819161008</v>
      </c>
      <c r="L123" s="73">
        <v>708444329</v>
      </c>
      <c r="M123" s="73">
        <v>634470408</v>
      </c>
      <c r="N123" s="85">
        <v>242079825</v>
      </c>
      <c r="O123" s="85">
        <v>1015419303</v>
      </c>
    </row>
    <row r="124" spans="1:15" ht="12">
      <c r="A124" s="24" t="s">
        <v>381</v>
      </c>
      <c r="B124" s="47" t="s">
        <v>388</v>
      </c>
      <c r="C124" s="19">
        <v>5787840</v>
      </c>
      <c r="D124" s="23">
        <v>5553672</v>
      </c>
      <c r="E124" s="23">
        <v>5546443</v>
      </c>
      <c r="F124" s="23"/>
      <c r="G124" s="23">
        <v>2881433</v>
      </c>
      <c r="H124" s="20"/>
      <c r="I124" s="81">
        <v>48</v>
      </c>
      <c r="J124" s="20"/>
      <c r="K124" s="19">
        <v>532481280</v>
      </c>
      <c r="L124" s="23">
        <v>491902116</v>
      </c>
      <c r="M124" s="23">
        <v>490022156</v>
      </c>
      <c r="N124" s="20">
        <v>258320354</v>
      </c>
      <c r="O124" s="20"/>
    </row>
    <row r="125" spans="1:15" ht="12">
      <c r="A125" s="24" t="s">
        <v>381</v>
      </c>
      <c r="B125" s="47" t="s">
        <v>388</v>
      </c>
      <c r="C125" s="19">
        <v>5787840</v>
      </c>
      <c r="D125" s="23">
        <v>5440023</v>
      </c>
      <c r="E125" s="23">
        <v>5421995</v>
      </c>
      <c r="F125" s="23">
        <f>E125+E124</f>
        <v>10968438</v>
      </c>
      <c r="G125" s="23">
        <v>2827385</v>
      </c>
      <c r="H125" s="20">
        <f>G125+G124</f>
        <v>5708818</v>
      </c>
      <c r="I125" s="81">
        <v>47.9</v>
      </c>
      <c r="J125" s="20">
        <v>5708818</v>
      </c>
      <c r="K125" s="19">
        <v>532481280</v>
      </c>
      <c r="L125" s="23">
        <v>481654959</v>
      </c>
      <c r="M125" s="23">
        <v>479005932</v>
      </c>
      <c r="N125" s="20">
        <v>251193971</v>
      </c>
      <c r="O125" s="20">
        <v>509514325</v>
      </c>
    </row>
    <row r="126" spans="1:15" ht="12">
      <c r="A126" s="89" t="s">
        <v>381</v>
      </c>
      <c r="B126" s="71" t="s">
        <v>389</v>
      </c>
      <c r="C126" s="72">
        <v>6325147</v>
      </c>
      <c r="D126" s="73">
        <v>6145343</v>
      </c>
      <c r="E126" s="73">
        <v>6140616</v>
      </c>
      <c r="F126" s="73"/>
      <c r="G126" s="73">
        <v>4187756</v>
      </c>
      <c r="H126" s="85"/>
      <c r="I126" s="90">
        <v>31.8</v>
      </c>
      <c r="J126" s="85"/>
      <c r="K126" s="72">
        <v>581913524</v>
      </c>
      <c r="L126" s="73">
        <v>549105489</v>
      </c>
      <c r="M126" s="73">
        <v>548079822</v>
      </c>
      <c r="N126" s="85">
        <v>376473413</v>
      </c>
      <c r="O126" s="85"/>
    </row>
    <row r="127" spans="1:15" ht="12">
      <c r="A127" s="89" t="s">
        <v>381</v>
      </c>
      <c r="B127" s="71" t="s">
        <v>389</v>
      </c>
      <c r="C127" s="72">
        <v>6325147</v>
      </c>
      <c r="D127" s="73">
        <v>5922174</v>
      </c>
      <c r="E127" s="73">
        <v>5905358</v>
      </c>
      <c r="F127" s="73">
        <f>E127+E126</f>
        <v>12045974</v>
      </c>
      <c r="G127" s="73">
        <v>4026515</v>
      </c>
      <c r="H127" s="85">
        <f>G127+G126</f>
        <v>8214271</v>
      </c>
      <c r="I127" s="90">
        <v>31.8</v>
      </c>
      <c r="J127" s="85">
        <v>8214271</v>
      </c>
      <c r="K127" s="72">
        <v>581913524</v>
      </c>
      <c r="L127" s="73">
        <v>524402333</v>
      </c>
      <c r="M127" s="73">
        <v>522441930</v>
      </c>
      <c r="N127" s="85">
        <v>358191089</v>
      </c>
      <c r="O127" s="85">
        <v>734664502</v>
      </c>
    </row>
    <row r="128" spans="1:15" ht="12">
      <c r="A128" s="24" t="s">
        <v>381</v>
      </c>
      <c r="B128" s="47" t="s">
        <v>390</v>
      </c>
      <c r="C128" s="19">
        <v>5587835</v>
      </c>
      <c r="D128" s="23">
        <v>5413388</v>
      </c>
      <c r="E128" s="23">
        <v>5407312</v>
      </c>
      <c r="F128" s="23"/>
      <c r="G128" s="23">
        <v>4060589</v>
      </c>
      <c r="H128" s="20"/>
      <c r="I128" s="81">
        <v>24.9</v>
      </c>
      <c r="J128" s="20"/>
      <c r="K128" s="19">
        <v>514080820</v>
      </c>
      <c r="L128" s="23">
        <v>484890337</v>
      </c>
      <c r="M128" s="23">
        <v>483981068</v>
      </c>
      <c r="N128" s="20">
        <v>366477379</v>
      </c>
      <c r="O128" s="20"/>
    </row>
    <row r="129" spans="1:15" ht="12">
      <c r="A129" s="24" t="s">
        <v>381</v>
      </c>
      <c r="B129" s="47" t="s">
        <v>390</v>
      </c>
      <c r="C129" s="19">
        <v>5587835</v>
      </c>
      <c r="D129" s="23">
        <v>5322276</v>
      </c>
      <c r="E129" s="23">
        <v>5304487</v>
      </c>
      <c r="F129" s="23">
        <f>E129+E128</f>
        <v>10711799</v>
      </c>
      <c r="G129" s="23">
        <v>3963685</v>
      </c>
      <c r="H129" s="20">
        <f>G129+G128</f>
        <v>8024274</v>
      </c>
      <c r="I129" s="81">
        <v>25.3</v>
      </c>
      <c r="J129" s="20">
        <v>8024274</v>
      </c>
      <c r="K129" s="19">
        <v>514080820</v>
      </c>
      <c r="L129" s="23">
        <v>474732460</v>
      </c>
      <c r="M129" s="23">
        <v>472862406</v>
      </c>
      <c r="N129" s="20">
        <v>354764571</v>
      </c>
      <c r="O129" s="20">
        <v>721241950</v>
      </c>
    </row>
    <row r="130" spans="1:15" ht="12">
      <c r="A130" s="89" t="s">
        <v>381</v>
      </c>
      <c r="B130" s="71" t="s">
        <v>391</v>
      </c>
      <c r="C130" s="72">
        <v>8623252</v>
      </c>
      <c r="D130" s="73">
        <v>8347972</v>
      </c>
      <c r="E130" s="73">
        <v>8330654</v>
      </c>
      <c r="F130" s="73"/>
      <c r="G130" s="73">
        <v>5691376</v>
      </c>
      <c r="H130" s="85"/>
      <c r="I130" s="90">
        <v>31.7</v>
      </c>
      <c r="J130" s="85"/>
      <c r="K130" s="72">
        <v>793339184</v>
      </c>
      <c r="L130" s="73">
        <v>745346433</v>
      </c>
      <c r="M130" s="73">
        <v>741068169</v>
      </c>
      <c r="N130" s="85">
        <v>511288909</v>
      </c>
      <c r="O130" s="85"/>
    </row>
    <row r="131" spans="1:15" ht="12">
      <c r="A131" s="89" t="s">
        <v>354</v>
      </c>
      <c r="B131" s="71" t="s">
        <v>391</v>
      </c>
      <c r="C131" s="72">
        <v>7315643</v>
      </c>
      <c r="D131" s="73">
        <v>4448236</v>
      </c>
      <c r="E131" s="73">
        <v>3766602</v>
      </c>
      <c r="F131" s="73"/>
      <c r="G131" s="73">
        <v>810359</v>
      </c>
      <c r="H131" s="85"/>
      <c r="I131" s="90">
        <v>78.5</v>
      </c>
      <c r="J131" s="85"/>
      <c r="K131" s="72">
        <v>673039156</v>
      </c>
      <c r="L131" s="73">
        <v>368333358</v>
      </c>
      <c r="M131" s="73">
        <v>316033620</v>
      </c>
      <c r="N131" s="85">
        <v>70366719</v>
      </c>
      <c r="O131" s="85"/>
    </row>
    <row r="132" spans="1:15" ht="12">
      <c r="A132" s="89" t="s">
        <v>381</v>
      </c>
      <c r="B132" s="71" t="s">
        <v>391</v>
      </c>
      <c r="C132" s="72">
        <v>8623252</v>
      </c>
      <c r="D132" s="73">
        <v>8163967</v>
      </c>
      <c r="E132" s="73">
        <v>8130304</v>
      </c>
      <c r="F132" s="73"/>
      <c r="G132" s="73">
        <v>5548186</v>
      </c>
      <c r="H132" s="85"/>
      <c r="I132" s="90">
        <v>31.8</v>
      </c>
      <c r="J132" s="85"/>
      <c r="K132" s="72">
        <v>793339184</v>
      </c>
      <c r="L132" s="73">
        <v>724391987</v>
      </c>
      <c r="M132" s="73">
        <v>719086135</v>
      </c>
      <c r="N132" s="85">
        <v>493344909</v>
      </c>
      <c r="O132" s="85"/>
    </row>
    <row r="133" spans="1:15" ht="12">
      <c r="A133" s="89" t="s">
        <v>354</v>
      </c>
      <c r="B133" s="71" t="s">
        <v>391</v>
      </c>
      <c r="C133" s="72">
        <v>7315643</v>
      </c>
      <c r="D133" s="73">
        <v>6713154</v>
      </c>
      <c r="E133" s="73">
        <v>6058272</v>
      </c>
      <c r="F133" s="73">
        <f>E133+E132+E131+E130</f>
        <v>26285832</v>
      </c>
      <c r="G133" s="73">
        <v>2479793</v>
      </c>
      <c r="H133" s="85">
        <f>G133+G132+G131+G130</f>
        <v>14529714</v>
      </c>
      <c r="I133" s="90">
        <v>59.1</v>
      </c>
      <c r="J133" s="85">
        <v>13127308</v>
      </c>
      <c r="K133" s="72">
        <v>673039156</v>
      </c>
      <c r="L133" s="73">
        <v>582176896</v>
      </c>
      <c r="M133" s="73">
        <v>522471533</v>
      </c>
      <c r="N133" s="85">
        <v>212613856</v>
      </c>
      <c r="O133" s="85">
        <v>1170384765</v>
      </c>
    </row>
    <row r="134" spans="1:15" ht="12">
      <c r="A134" s="24" t="s">
        <v>381</v>
      </c>
      <c r="B134" s="47" t="s">
        <v>392</v>
      </c>
      <c r="C134" s="19">
        <v>6862185</v>
      </c>
      <c r="D134" s="23">
        <v>6731571</v>
      </c>
      <c r="E134" s="23">
        <v>6721143</v>
      </c>
      <c r="F134" s="74"/>
      <c r="G134" s="23">
        <v>5443650</v>
      </c>
      <c r="H134" s="86"/>
      <c r="I134" s="81">
        <v>19</v>
      </c>
      <c r="J134" s="20"/>
      <c r="K134" s="19">
        <v>631321020</v>
      </c>
      <c r="L134" s="23">
        <v>605690384</v>
      </c>
      <c r="M134" s="23">
        <v>604430905</v>
      </c>
      <c r="N134" s="20">
        <v>491433265</v>
      </c>
      <c r="O134" s="20"/>
    </row>
    <row r="135" spans="1:15" ht="12">
      <c r="A135" s="24" t="s">
        <v>354</v>
      </c>
      <c r="B135" s="47" t="s">
        <v>392</v>
      </c>
      <c r="C135" s="19">
        <v>7662944</v>
      </c>
      <c r="D135" s="23">
        <v>5610521</v>
      </c>
      <c r="E135" s="23">
        <v>4730367</v>
      </c>
      <c r="F135" s="74"/>
      <c r="G135" s="23">
        <v>2455262</v>
      </c>
      <c r="H135" s="86"/>
      <c r="I135" s="81">
        <v>48.1</v>
      </c>
      <c r="J135" s="20"/>
      <c r="K135" s="19">
        <v>704990848</v>
      </c>
      <c r="L135" s="23">
        <v>480654914</v>
      </c>
      <c r="M135" s="23">
        <v>410792576</v>
      </c>
      <c r="N135" s="20">
        <v>218496926</v>
      </c>
      <c r="O135" s="20"/>
    </row>
    <row r="136" spans="1:15" ht="12">
      <c r="A136" s="24" t="s">
        <v>381</v>
      </c>
      <c r="B136" s="47" t="s">
        <v>392</v>
      </c>
      <c r="C136" s="19">
        <v>6862185</v>
      </c>
      <c r="D136" s="23">
        <v>6552274</v>
      </c>
      <c r="E136" s="23">
        <v>6527442</v>
      </c>
      <c r="F136" s="74"/>
      <c r="G136" s="23">
        <v>5281687</v>
      </c>
      <c r="H136" s="86"/>
      <c r="I136" s="81">
        <v>19.1</v>
      </c>
      <c r="J136" s="20"/>
      <c r="K136" s="19">
        <v>631321020</v>
      </c>
      <c r="L136" s="23">
        <v>584696189</v>
      </c>
      <c r="M136" s="23">
        <v>582246147</v>
      </c>
      <c r="N136" s="20">
        <v>472386388</v>
      </c>
      <c r="O136" s="20"/>
    </row>
    <row r="137" spans="1:15" ht="12">
      <c r="A137" s="24" t="s">
        <v>354</v>
      </c>
      <c r="B137" s="47" t="s">
        <v>392</v>
      </c>
      <c r="C137" s="19">
        <v>7662944</v>
      </c>
      <c r="D137" s="23">
        <v>7166573</v>
      </c>
      <c r="E137" s="23">
        <v>6387251</v>
      </c>
      <c r="F137" s="74">
        <f>E137+E136+E135+E134</f>
        <v>24366203</v>
      </c>
      <c r="G137" s="23">
        <v>3625506</v>
      </c>
      <c r="H137" s="86">
        <f>G137+G136+G135+G134</f>
        <v>16806105</v>
      </c>
      <c r="I137" s="81">
        <v>43.2</v>
      </c>
      <c r="J137" s="20">
        <v>15781785</v>
      </c>
      <c r="K137" s="19">
        <v>704990848</v>
      </c>
      <c r="L137" s="23">
        <v>630075565</v>
      </c>
      <c r="M137" s="23">
        <v>558626070</v>
      </c>
      <c r="N137" s="20">
        <v>318119346</v>
      </c>
      <c r="O137" s="20">
        <v>1414332949</v>
      </c>
    </row>
    <row r="138" spans="1:15" ht="12">
      <c r="A138" s="89" t="s">
        <v>381</v>
      </c>
      <c r="B138" s="71" t="s">
        <v>393</v>
      </c>
      <c r="C138" s="72">
        <v>7078118</v>
      </c>
      <c r="D138" s="73">
        <v>6837263</v>
      </c>
      <c r="E138" s="73">
        <v>6829669</v>
      </c>
      <c r="F138" s="73"/>
      <c r="G138" s="73">
        <v>4104392</v>
      </c>
      <c r="H138" s="85"/>
      <c r="I138" s="90">
        <v>39.9</v>
      </c>
      <c r="J138" s="85"/>
      <c r="K138" s="72">
        <v>651186856</v>
      </c>
      <c r="L138" s="73">
        <v>609032324</v>
      </c>
      <c r="M138" s="73">
        <v>606714341</v>
      </c>
      <c r="N138" s="85">
        <v>368634174</v>
      </c>
      <c r="O138" s="85"/>
    </row>
    <row r="139" spans="1:15" ht="12">
      <c r="A139" s="89" t="s">
        <v>354</v>
      </c>
      <c r="B139" s="71" t="s">
        <v>393</v>
      </c>
      <c r="C139" s="72">
        <v>4773679</v>
      </c>
      <c r="D139" s="73">
        <v>3229259</v>
      </c>
      <c r="E139" s="73">
        <v>2740124</v>
      </c>
      <c r="F139" s="73"/>
      <c r="G139" s="73">
        <v>909461</v>
      </c>
      <c r="H139" s="85"/>
      <c r="I139" s="90">
        <v>66.8</v>
      </c>
      <c r="J139" s="85"/>
      <c r="K139" s="72">
        <v>439178468</v>
      </c>
      <c r="L139" s="73">
        <v>270556135</v>
      </c>
      <c r="M139" s="73">
        <v>232666551</v>
      </c>
      <c r="N139" s="85">
        <v>80061551</v>
      </c>
      <c r="O139" s="85"/>
    </row>
    <row r="140" spans="1:15" ht="12">
      <c r="A140" s="89" t="s">
        <v>381</v>
      </c>
      <c r="B140" s="71" t="s">
        <v>393</v>
      </c>
      <c r="C140" s="72">
        <v>7078118</v>
      </c>
      <c r="D140" s="73">
        <v>6677265</v>
      </c>
      <c r="E140" s="73">
        <v>6656024</v>
      </c>
      <c r="F140" s="73"/>
      <c r="G140" s="73">
        <v>3984849</v>
      </c>
      <c r="H140" s="85"/>
      <c r="I140" s="90">
        <v>40.1</v>
      </c>
      <c r="J140" s="85"/>
      <c r="K140" s="72">
        <v>651186856</v>
      </c>
      <c r="L140" s="73">
        <v>591046804</v>
      </c>
      <c r="M140" s="73">
        <v>587793574</v>
      </c>
      <c r="N140" s="85">
        <v>353979435</v>
      </c>
      <c r="O140" s="85"/>
    </row>
    <row r="141" spans="1:15" ht="12">
      <c r="A141" s="89" t="s">
        <v>354</v>
      </c>
      <c r="B141" s="71" t="s">
        <v>393</v>
      </c>
      <c r="C141" s="72">
        <v>4773679</v>
      </c>
      <c r="D141" s="73">
        <v>4393961</v>
      </c>
      <c r="E141" s="73">
        <v>3952620</v>
      </c>
      <c r="F141" s="73">
        <f>E141+E140+E139+E138</f>
        <v>20178437</v>
      </c>
      <c r="G141" s="73">
        <v>1705230</v>
      </c>
      <c r="H141" s="85">
        <f>G141+G140+G139+G138</f>
        <v>10703932</v>
      </c>
      <c r="I141" s="90">
        <v>56.9</v>
      </c>
      <c r="J141" s="85">
        <v>10028266</v>
      </c>
      <c r="K141" s="72">
        <v>439178468</v>
      </c>
      <c r="L141" s="73">
        <v>383724701</v>
      </c>
      <c r="M141" s="73">
        <v>343371276</v>
      </c>
      <c r="N141" s="85">
        <v>148297385</v>
      </c>
      <c r="O141" s="85">
        <v>894050620</v>
      </c>
    </row>
    <row r="142" spans="1:15" ht="12">
      <c r="A142" s="24" t="s">
        <v>381</v>
      </c>
      <c r="B142" s="47" t="s">
        <v>394</v>
      </c>
      <c r="C142" s="19">
        <v>5523842</v>
      </c>
      <c r="D142" s="23">
        <v>5310507</v>
      </c>
      <c r="E142" s="23">
        <v>5303312</v>
      </c>
      <c r="F142" s="74"/>
      <c r="G142" s="23">
        <v>2674155</v>
      </c>
      <c r="H142" s="86"/>
      <c r="I142" s="81">
        <v>49.6</v>
      </c>
      <c r="J142" s="20"/>
      <c r="K142" s="19">
        <v>508193464</v>
      </c>
      <c r="L142" s="23">
        <v>472665849</v>
      </c>
      <c r="M142" s="23">
        <v>470698439</v>
      </c>
      <c r="N142" s="20">
        <v>239938088</v>
      </c>
      <c r="O142" s="20"/>
    </row>
    <row r="143" spans="1:15" ht="12">
      <c r="A143" s="24" t="s">
        <v>354</v>
      </c>
      <c r="B143" s="47" t="s">
        <v>394</v>
      </c>
      <c r="C143" s="19">
        <v>6230915</v>
      </c>
      <c r="D143" s="23">
        <v>3123690</v>
      </c>
      <c r="E143" s="23">
        <v>2665633</v>
      </c>
      <c r="F143" s="74"/>
      <c r="G143" s="23">
        <v>589904</v>
      </c>
      <c r="H143" s="86"/>
      <c r="I143" s="81">
        <v>77.9</v>
      </c>
      <c r="J143" s="20"/>
      <c r="K143" s="19">
        <v>573244180</v>
      </c>
      <c r="L143" s="23">
        <v>256210182</v>
      </c>
      <c r="M143" s="23">
        <v>221229126</v>
      </c>
      <c r="N143" s="20">
        <v>50586967</v>
      </c>
      <c r="O143" s="20"/>
    </row>
    <row r="144" spans="1:15" ht="12">
      <c r="A144" s="24" t="s">
        <v>381</v>
      </c>
      <c r="B144" s="47" t="s">
        <v>394</v>
      </c>
      <c r="C144" s="19">
        <v>5523842</v>
      </c>
      <c r="D144" s="23">
        <v>5183925</v>
      </c>
      <c r="E144" s="23">
        <v>5165975</v>
      </c>
      <c r="F144" s="74"/>
      <c r="G144" s="23">
        <v>2602654</v>
      </c>
      <c r="H144" s="86"/>
      <c r="I144" s="81">
        <v>49.6</v>
      </c>
      <c r="J144" s="20"/>
      <c r="K144" s="19">
        <v>508193464</v>
      </c>
      <c r="L144" s="23">
        <v>457992399</v>
      </c>
      <c r="M144" s="23">
        <v>455332874</v>
      </c>
      <c r="N144" s="20">
        <v>231242087</v>
      </c>
      <c r="O144" s="20"/>
    </row>
    <row r="145" spans="1:15" ht="12">
      <c r="A145" s="24" t="s">
        <v>354</v>
      </c>
      <c r="B145" s="47" t="s">
        <v>394</v>
      </c>
      <c r="C145" s="19">
        <v>6230915</v>
      </c>
      <c r="D145" s="23">
        <v>5637505</v>
      </c>
      <c r="E145" s="23">
        <v>5094323</v>
      </c>
      <c r="F145" s="74">
        <f>E145+E144+E143+E142</f>
        <v>18229243</v>
      </c>
      <c r="G145" s="23">
        <v>2277786</v>
      </c>
      <c r="H145" s="86">
        <f>G145+G144+G143+G142</f>
        <v>8144499</v>
      </c>
      <c r="I145" s="81">
        <v>55.3</v>
      </c>
      <c r="J145" s="20">
        <v>6663494</v>
      </c>
      <c r="K145" s="19">
        <v>573244180</v>
      </c>
      <c r="L145" s="23">
        <v>487945122</v>
      </c>
      <c r="M145" s="23">
        <v>438368258</v>
      </c>
      <c r="N145" s="20">
        <v>194991047</v>
      </c>
      <c r="O145" s="20">
        <v>592273593</v>
      </c>
    </row>
    <row r="146" spans="1:15" ht="12">
      <c r="A146" s="89" t="s">
        <v>381</v>
      </c>
      <c r="B146" s="71" t="s">
        <v>395</v>
      </c>
      <c r="C146" s="72">
        <v>10595200</v>
      </c>
      <c r="D146" s="73">
        <v>10171292</v>
      </c>
      <c r="E146" s="73">
        <v>10165596</v>
      </c>
      <c r="F146" s="73"/>
      <c r="G146" s="73">
        <v>3690318</v>
      </c>
      <c r="H146" s="85"/>
      <c r="I146" s="90">
        <v>63.7</v>
      </c>
      <c r="J146" s="85"/>
      <c r="K146" s="72">
        <v>974758400</v>
      </c>
      <c r="L146" s="73">
        <v>903054469</v>
      </c>
      <c r="M146" s="73">
        <v>898819951</v>
      </c>
      <c r="N146" s="85">
        <v>329377042</v>
      </c>
      <c r="O146" s="85"/>
    </row>
    <row r="147" spans="1:15" ht="12">
      <c r="A147" s="89" t="s">
        <v>381</v>
      </c>
      <c r="B147" s="71" t="s">
        <v>395</v>
      </c>
      <c r="C147" s="72">
        <v>10595200</v>
      </c>
      <c r="D147" s="73">
        <v>10023126</v>
      </c>
      <c r="E147" s="73">
        <v>9996768</v>
      </c>
      <c r="F147" s="73">
        <f>E147+E146</f>
        <v>20162364</v>
      </c>
      <c r="G147" s="73">
        <v>3664589</v>
      </c>
      <c r="H147" s="85">
        <f>G147+G146</f>
        <v>7354907</v>
      </c>
      <c r="I147" s="90">
        <v>63.3</v>
      </c>
      <c r="J147" s="85">
        <v>7354907</v>
      </c>
      <c r="K147" s="72">
        <v>974758400</v>
      </c>
      <c r="L147" s="73">
        <v>887381732</v>
      </c>
      <c r="M147" s="73">
        <v>881830333</v>
      </c>
      <c r="N147" s="85">
        <v>324745846</v>
      </c>
      <c r="O147" s="85">
        <v>654122888</v>
      </c>
    </row>
    <row r="148" spans="1:15" ht="12">
      <c r="A148" s="24" t="s">
        <v>381</v>
      </c>
      <c r="B148" s="47" t="s">
        <v>396</v>
      </c>
      <c r="C148" s="19">
        <v>6893185</v>
      </c>
      <c r="D148" s="23">
        <v>6602932</v>
      </c>
      <c r="E148" s="23">
        <v>6596227</v>
      </c>
      <c r="F148" s="23"/>
      <c r="G148" s="23">
        <v>3918204</v>
      </c>
      <c r="H148" s="20"/>
      <c r="I148" s="81">
        <v>40.6</v>
      </c>
      <c r="J148" s="20"/>
      <c r="K148" s="19">
        <v>634173020</v>
      </c>
      <c r="L148" s="23">
        <v>585829368</v>
      </c>
      <c r="M148" s="23">
        <v>584537368</v>
      </c>
      <c r="N148" s="20">
        <v>352546802</v>
      </c>
      <c r="O148" s="20"/>
    </row>
    <row r="149" spans="1:15" ht="12">
      <c r="A149" s="24" t="s">
        <v>354</v>
      </c>
      <c r="B149" s="47" t="s">
        <v>396</v>
      </c>
      <c r="C149" s="19">
        <v>12988077</v>
      </c>
      <c r="D149" s="23">
        <v>8769844</v>
      </c>
      <c r="E149" s="23">
        <v>7465225</v>
      </c>
      <c r="F149" s="23"/>
      <c r="G149" s="23">
        <v>1614899</v>
      </c>
      <c r="H149" s="20"/>
      <c r="I149" s="81">
        <v>78.4</v>
      </c>
      <c r="J149" s="20"/>
      <c r="K149" s="19">
        <v>1194903084</v>
      </c>
      <c r="L149" s="23">
        <v>730964998</v>
      </c>
      <c r="M149" s="23">
        <v>630161284</v>
      </c>
      <c r="N149" s="20">
        <v>140677209</v>
      </c>
      <c r="O149" s="20"/>
    </row>
    <row r="150" spans="1:15" ht="12">
      <c r="A150" s="24" t="s">
        <v>381</v>
      </c>
      <c r="B150" s="47" t="s">
        <v>396</v>
      </c>
      <c r="C150" s="19">
        <v>6893185</v>
      </c>
      <c r="D150" s="23">
        <v>6519319</v>
      </c>
      <c r="E150" s="23">
        <v>6499901</v>
      </c>
      <c r="F150" s="23"/>
      <c r="G150" s="23">
        <v>3861907</v>
      </c>
      <c r="H150" s="20"/>
      <c r="I150" s="81">
        <v>40.6</v>
      </c>
      <c r="J150" s="20"/>
      <c r="K150" s="19">
        <v>634173020</v>
      </c>
      <c r="L150" s="23">
        <v>577311327</v>
      </c>
      <c r="M150" s="23">
        <v>575047130</v>
      </c>
      <c r="N150" s="20">
        <v>343851889</v>
      </c>
      <c r="O150" s="20"/>
    </row>
    <row r="151" spans="1:15" ht="12">
      <c r="A151" s="24" t="s">
        <v>354</v>
      </c>
      <c r="B151" s="47" t="s">
        <v>396</v>
      </c>
      <c r="C151" s="19">
        <v>12988077</v>
      </c>
      <c r="D151" s="23">
        <v>11971112</v>
      </c>
      <c r="E151" s="23">
        <v>10722101</v>
      </c>
      <c r="F151" s="23">
        <f>E151+E150+E149+E148</f>
        <v>31283454</v>
      </c>
      <c r="G151" s="23">
        <v>3995946</v>
      </c>
      <c r="H151" s="20">
        <f>G151+G150+G149+G148</f>
        <v>13390956</v>
      </c>
      <c r="I151" s="81">
        <v>62.7</v>
      </c>
      <c r="J151" s="20">
        <v>11454737</v>
      </c>
      <c r="K151" s="19">
        <v>1194903084</v>
      </c>
      <c r="L151" s="23">
        <v>1050438527</v>
      </c>
      <c r="M151" s="23">
        <v>935280937</v>
      </c>
      <c r="N151" s="20">
        <v>347983541</v>
      </c>
      <c r="O151" s="20">
        <v>1020435815</v>
      </c>
    </row>
    <row r="152" spans="1:15" ht="12">
      <c r="A152" s="89" t="s">
        <v>381</v>
      </c>
      <c r="B152" s="71" t="s">
        <v>397</v>
      </c>
      <c r="C152" s="72">
        <v>9910886</v>
      </c>
      <c r="D152" s="73">
        <v>9702366</v>
      </c>
      <c r="E152" s="73">
        <v>9693099</v>
      </c>
      <c r="F152" s="73"/>
      <c r="G152" s="73">
        <v>6276948</v>
      </c>
      <c r="H152" s="85"/>
      <c r="I152" s="90">
        <v>35.2</v>
      </c>
      <c r="J152" s="85"/>
      <c r="K152" s="72">
        <v>911801512</v>
      </c>
      <c r="L152" s="73">
        <v>871662903</v>
      </c>
      <c r="M152" s="73">
        <v>869711280</v>
      </c>
      <c r="N152" s="85">
        <v>566932324</v>
      </c>
      <c r="O152" s="85"/>
    </row>
    <row r="153" spans="1:15" ht="12">
      <c r="A153" s="89" t="s">
        <v>354</v>
      </c>
      <c r="B153" s="71" t="s">
        <v>397</v>
      </c>
      <c r="C153" s="72">
        <v>9459825</v>
      </c>
      <c r="D153" s="73">
        <v>6117688</v>
      </c>
      <c r="E153" s="73">
        <v>5203402</v>
      </c>
      <c r="F153" s="73"/>
      <c r="G153" s="73">
        <v>1426693</v>
      </c>
      <c r="H153" s="85"/>
      <c r="I153" s="90">
        <v>72.6</v>
      </c>
      <c r="J153" s="85"/>
      <c r="K153" s="72">
        <v>870303900</v>
      </c>
      <c r="L153" s="73">
        <v>507766781</v>
      </c>
      <c r="M153" s="73">
        <v>437619792</v>
      </c>
      <c r="N153" s="85">
        <v>124868968</v>
      </c>
      <c r="O153" s="85"/>
    </row>
    <row r="154" spans="1:15" ht="12">
      <c r="A154" s="89" t="s">
        <v>381</v>
      </c>
      <c r="B154" s="71" t="s">
        <v>397</v>
      </c>
      <c r="C154" s="72">
        <v>9910886</v>
      </c>
      <c r="D154" s="73">
        <v>9406561</v>
      </c>
      <c r="E154" s="73">
        <v>9377227</v>
      </c>
      <c r="F154" s="73"/>
      <c r="G154" s="73">
        <v>6074077</v>
      </c>
      <c r="H154" s="85"/>
      <c r="I154" s="90">
        <v>35.2</v>
      </c>
      <c r="J154" s="85"/>
      <c r="K154" s="72">
        <v>911801512</v>
      </c>
      <c r="L154" s="73">
        <v>836705699</v>
      </c>
      <c r="M154" s="73">
        <v>833205787</v>
      </c>
      <c r="N154" s="85">
        <v>542714276</v>
      </c>
      <c r="O154" s="85"/>
    </row>
    <row r="155" spans="1:15" ht="12">
      <c r="A155" s="89" t="s">
        <v>354</v>
      </c>
      <c r="B155" s="71" t="s">
        <v>397</v>
      </c>
      <c r="C155" s="72">
        <v>9459825</v>
      </c>
      <c r="D155" s="73">
        <v>8650113</v>
      </c>
      <c r="E155" s="73">
        <v>7794337</v>
      </c>
      <c r="F155" s="73">
        <f>E155+E154+E153+E152</f>
        <v>32068065</v>
      </c>
      <c r="G155" s="73">
        <v>3208951</v>
      </c>
      <c r="H155" s="85">
        <f>G155+G154+G153+G152</f>
        <v>16986669</v>
      </c>
      <c r="I155" s="90">
        <v>58.8</v>
      </c>
      <c r="J155" s="85">
        <v>15463247</v>
      </c>
      <c r="K155" s="72">
        <v>870303900</v>
      </c>
      <c r="L155" s="73">
        <v>753810326</v>
      </c>
      <c r="M155" s="73">
        <v>675538345</v>
      </c>
      <c r="N155" s="85">
        <v>278168807</v>
      </c>
      <c r="O155" s="85">
        <v>1383862735</v>
      </c>
    </row>
    <row r="156" spans="1:15" ht="12">
      <c r="A156" s="24" t="s">
        <v>381</v>
      </c>
      <c r="B156" s="47" t="s">
        <v>398</v>
      </c>
      <c r="C156" s="19">
        <v>12016861</v>
      </c>
      <c r="D156" s="23">
        <v>11673470</v>
      </c>
      <c r="E156" s="23">
        <v>11659785</v>
      </c>
      <c r="F156" s="23"/>
      <c r="G156" s="23">
        <v>6887211</v>
      </c>
      <c r="H156" s="20"/>
      <c r="I156" s="81">
        <v>40.9</v>
      </c>
      <c r="J156" s="20"/>
      <c r="K156" s="19">
        <v>1105551212</v>
      </c>
      <c r="L156" s="23">
        <v>1044615833</v>
      </c>
      <c r="M156" s="23">
        <v>1041115999</v>
      </c>
      <c r="N156" s="20">
        <v>620588545</v>
      </c>
      <c r="O156" s="20"/>
    </row>
    <row r="157" spans="1:15" ht="12">
      <c r="A157" s="24" t="s">
        <v>354</v>
      </c>
      <c r="B157" s="47" t="s">
        <v>398</v>
      </c>
      <c r="C157" s="19">
        <v>4391256</v>
      </c>
      <c r="D157" s="23">
        <v>2962132</v>
      </c>
      <c r="E157" s="23">
        <v>2948690</v>
      </c>
      <c r="F157" s="23"/>
      <c r="G157" s="23">
        <v>975337</v>
      </c>
      <c r="H157" s="20"/>
      <c r="I157" s="81">
        <v>66.9</v>
      </c>
      <c r="J157" s="20"/>
      <c r="K157" s="19">
        <v>403995552</v>
      </c>
      <c r="L157" s="23">
        <v>250569892</v>
      </c>
      <c r="M157" s="23">
        <v>249438013</v>
      </c>
      <c r="N157" s="20">
        <v>85797909</v>
      </c>
      <c r="O157" s="20"/>
    </row>
    <row r="158" spans="1:15" ht="12">
      <c r="A158" s="24" t="s">
        <v>381</v>
      </c>
      <c r="B158" s="47" t="s">
        <v>398</v>
      </c>
      <c r="C158" s="19">
        <v>12016861</v>
      </c>
      <c r="D158" s="23">
        <v>11406495</v>
      </c>
      <c r="E158" s="23">
        <v>11369549</v>
      </c>
      <c r="F158" s="23"/>
      <c r="G158" s="23">
        <v>6714218</v>
      </c>
      <c r="H158" s="20"/>
      <c r="I158" s="81">
        <v>40.9</v>
      </c>
      <c r="J158" s="20"/>
      <c r="K158" s="19">
        <v>1105551212</v>
      </c>
      <c r="L158" s="23">
        <v>1011418130</v>
      </c>
      <c r="M158" s="23">
        <v>1006326933</v>
      </c>
      <c r="N158" s="20">
        <v>598475542</v>
      </c>
      <c r="O158" s="20"/>
    </row>
    <row r="159" spans="1:15" ht="12">
      <c r="A159" s="24" t="s">
        <v>354</v>
      </c>
      <c r="B159" s="47" t="s">
        <v>398</v>
      </c>
      <c r="C159" s="19">
        <v>4391256</v>
      </c>
      <c r="D159" s="23">
        <v>4096066</v>
      </c>
      <c r="E159" s="23">
        <v>4081398</v>
      </c>
      <c r="F159" s="23">
        <f>E159+E158+E157+E156</f>
        <v>30059422</v>
      </c>
      <c r="G159" s="23">
        <v>1813938</v>
      </c>
      <c r="H159" s="20">
        <f>G159+G158+G157+G156</f>
        <v>16390704</v>
      </c>
      <c r="I159" s="81">
        <v>55.6</v>
      </c>
      <c r="J159" s="20">
        <v>15643169</v>
      </c>
      <c r="K159" s="19">
        <v>403995552</v>
      </c>
      <c r="L159" s="23">
        <v>363286151</v>
      </c>
      <c r="M159" s="23">
        <v>361882836</v>
      </c>
      <c r="N159" s="20">
        <v>160896144</v>
      </c>
      <c r="O159" s="20">
        <v>1400970024</v>
      </c>
    </row>
    <row r="160" spans="1:15" ht="12">
      <c r="A160" s="89" t="s">
        <v>399</v>
      </c>
      <c r="B160" s="71" t="s">
        <v>400</v>
      </c>
      <c r="C160" s="72">
        <v>13285542</v>
      </c>
      <c r="D160" s="73">
        <v>12625420</v>
      </c>
      <c r="E160" s="73">
        <v>12618053</v>
      </c>
      <c r="F160" s="73"/>
      <c r="G160" s="73">
        <v>8140111</v>
      </c>
      <c r="H160" s="85"/>
      <c r="I160" s="90">
        <v>35.5</v>
      </c>
      <c r="J160" s="85"/>
      <c r="K160" s="72">
        <v>1222269864</v>
      </c>
      <c r="L160" s="73">
        <v>1119729483</v>
      </c>
      <c r="M160" s="73">
        <v>1117260625</v>
      </c>
      <c r="N160" s="85">
        <v>726769034</v>
      </c>
      <c r="O160" s="85"/>
    </row>
    <row r="161" spans="1:15" ht="12">
      <c r="A161" s="89" t="s">
        <v>354</v>
      </c>
      <c r="B161" s="71" t="s">
        <v>400</v>
      </c>
      <c r="C161" s="72">
        <v>10253106</v>
      </c>
      <c r="D161" s="73">
        <v>4200889</v>
      </c>
      <c r="E161" s="73">
        <v>4186606</v>
      </c>
      <c r="F161" s="73"/>
      <c r="G161" s="73">
        <v>807850</v>
      </c>
      <c r="H161" s="85"/>
      <c r="I161" s="90">
        <v>80.7</v>
      </c>
      <c r="J161" s="85"/>
      <c r="K161" s="72">
        <v>943285752</v>
      </c>
      <c r="L161" s="73">
        <v>338773888</v>
      </c>
      <c r="M161" s="73">
        <v>337497685</v>
      </c>
      <c r="N161" s="85">
        <v>68022953</v>
      </c>
      <c r="O161" s="85"/>
    </row>
    <row r="162" spans="1:15" ht="12">
      <c r="A162" s="89" t="s">
        <v>399</v>
      </c>
      <c r="B162" s="71" t="s">
        <v>400</v>
      </c>
      <c r="C162" s="72">
        <v>13285542</v>
      </c>
      <c r="D162" s="73">
        <v>12117264</v>
      </c>
      <c r="E162" s="73">
        <v>12095589</v>
      </c>
      <c r="F162" s="73"/>
      <c r="G162" s="73">
        <v>7801618</v>
      </c>
      <c r="H162" s="85"/>
      <c r="I162" s="90">
        <v>35.5</v>
      </c>
      <c r="J162" s="85"/>
      <c r="K162" s="72">
        <v>1222269864</v>
      </c>
      <c r="L162" s="73">
        <v>1058318785</v>
      </c>
      <c r="M162" s="73">
        <v>1055323152</v>
      </c>
      <c r="N162" s="85">
        <v>686206645</v>
      </c>
      <c r="O162" s="85"/>
    </row>
    <row r="163" spans="1:15" ht="12">
      <c r="A163" s="89" t="s">
        <v>354</v>
      </c>
      <c r="B163" s="71" t="s">
        <v>400</v>
      </c>
      <c r="C163" s="72">
        <v>10253106</v>
      </c>
      <c r="D163" s="73">
        <v>8526307</v>
      </c>
      <c r="E163" s="73">
        <v>8493481</v>
      </c>
      <c r="F163" s="73">
        <f>E163+E162+E161+E160</f>
        <v>37393729</v>
      </c>
      <c r="G163" s="73">
        <v>3742433</v>
      </c>
      <c r="H163" s="85">
        <f>G163+G162+G161+G160</f>
        <v>20492012</v>
      </c>
      <c r="I163" s="90">
        <v>55.9</v>
      </c>
      <c r="J163" s="85">
        <v>17904411</v>
      </c>
      <c r="K163" s="72">
        <v>943285752</v>
      </c>
      <c r="L163" s="73">
        <v>733775044</v>
      </c>
      <c r="M163" s="73">
        <v>730579321</v>
      </c>
      <c r="N163" s="85">
        <v>318169848</v>
      </c>
      <c r="O163" s="85">
        <v>1584032769</v>
      </c>
    </row>
    <row r="164" spans="1:15" ht="12">
      <c r="A164" s="24" t="s">
        <v>399</v>
      </c>
      <c r="B164" s="47" t="s">
        <v>401</v>
      </c>
      <c r="C164" s="19">
        <v>13344296</v>
      </c>
      <c r="D164" s="23">
        <v>12981901</v>
      </c>
      <c r="E164" s="23">
        <v>12969088</v>
      </c>
      <c r="F164" s="23"/>
      <c r="G164" s="23">
        <v>9824674</v>
      </c>
      <c r="H164" s="20"/>
      <c r="I164" s="81">
        <v>24.2</v>
      </c>
      <c r="J164" s="20"/>
      <c r="K164" s="19">
        <v>1227675232</v>
      </c>
      <c r="L164" s="23">
        <v>1163849997</v>
      </c>
      <c r="M164" s="23">
        <v>1160691132</v>
      </c>
      <c r="N164" s="20">
        <v>882243212</v>
      </c>
      <c r="O164" s="20"/>
    </row>
    <row r="165" spans="1:15" ht="12">
      <c r="A165" s="24" t="s">
        <v>354</v>
      </c>
      <c r="B165" s="47" t="s">
        <v>401</v>
      </c>
      <c r="C165" s="19">
        <v>7468839</v>
      </c>
      <c r="D165" s="23">
        <v>4161197</v>
      </c>
      <c r="E165" s="23">
        <v>4134081</v>
      </c>
      <c r="F165" s="23"/>
      <c r="G165" s="23">
        <v>935271</v>
      </c>
      <c r="H165" s="20"/>
      <c r="I165" s="81">
        <v>77.4</v>
      </c>
      <c r="J165" s="20"/>
      <c r="K165" s="19">
        <v>687133188</v>
      </c>
      <c r="L165" s="23">
        <v>347972084</v>
      </c>
      <c r="M165" s="23">
        <v>345834056</v>
      </c>
      <c r="N165" s="20">
        <v>80248596</v>
      </c>
      <c r="O165" s="20"/>
    </row>
    <row r="166" spans="1:15" ht="12">
      <c r="A166" s="24" t="s">
        <v>399</v>
      </c>
      <c r="B166" s="47" t="s">
        <v>401</v>
      </c>
      <c r="C166" s="19">
        <v>13344296</v>
      </c>
      <c r="D166" s="23">
        <v>12369954</v>
      </c>
      <c r="E166" s="23">
        <v>12344125</v>
      </c>
      <c r="F166" s="23"/>
      <c r="G166" s="23">
        <v>9359855</v>
      </c>
      <c r="H166" s="20"/>
      <c r="I166" s="81">
        <v>24.2</v>
      </c>
      <c r="J166" s="20"/>
      <c r="K166" s="19">
        <v>1227675232</v>
      </c>
      <c r="L166" s="23">
        <v>1092464447</v>
      </c>
      <c r="M166" s="23">
        <v>1088883460</v>
      </c>
      <c r="N166" s="20">
        <v>828881947</v>
      </c>
      <c r="O166" s="20"/>
    </row>
    <row r="167" spans="1:15" ht="12">
      <c r="A167" s="24" t="s">
        <v>354</v>
      </c>
      <c r="B167" s="47" t="s">
        <v>401</v>
      </c>
      <c r="C167" s="19">
        <v>7468839</v>
      </c>
      <c r="D167" s="23">
        <v>6548280</v>
      </c>
      <c r="E167" s="23">
        <v>6520188</v>
      </c>
      <c r="F167" s="23">
        <f>E167+E166+E165+E164</f>
        <v>35967482</v>
      </c>
      <c r="G167" s="23">
        <v>2525561</v>
      </c>
      <c r="H167" s="20">
        <f>G167+G166+G165+G164</f>
        <v>22645361</v>
      </c>
      <c r="I167" s="81">
        <v>61.3</v>
      </c>
      <c r="J167" s="20">
        <v>21154965</v>
      </c>
      <c r="K167" s="19">
        <v>687133188</v>
      </c>
      <c r="L167" s="23">
        <v>567548951</v>
      </c>
      <c r="M167" s="23">
        <v>565076032</v>
      </c>
      <c r="N167" s="20">
        <v>215906622</v>
      </c>
      <c r="O167" s="20">
        <v>1883235239</v>
      </c>
    </row>
    <row r="168" spans="1:15" ht="12">
      <c r="A168" s="89" t="s">
        <v>399</v>
      </c>
      <c r="B168" s="71" t="s">
        <v>402</v>
      </c>
      <c r="C168" s="72">
        <v>5910909</v>
      </c>
      <c r="D168" s="73">
        <v>5577626</v>
      </c>
      <c r="E168" s="73">
        <v>5572456</v>
      </c>
      <c r="F168" s="73"/>
      <c r="G168" s="73">
        <v>3707619</v>
      </c>
      <c r="H168" s="85"/>
      <c r="I168" s="90">
        <v>33.5</v>
      </c>
      <c r="J168" s="85"/>
      <c r="K168" s="72">
        <v>543803628</v>
      </c>
      <c r="L168" s="73">
        <v>494970987</v>
      </c>
      <c r="M168" s="73">
        <v>493933156</v>
      </c>
      <c r="N168" s="85">
        <v>331993624</v>
      </c>
      <c r="O168" s="85"/>
    </row>
    <row r="169" spans="1:15" ht="12">
      <c r="A169" s="89" t="s">
        <v>399</v>
      </c>
      <c r="B169" s="71" t="s">
        <v>402</v>
      </c>
      <c r="C169" s="72">
        <v>5910909</v>
      </c>
      <c r="D169" s="73">
        <v>5467539</v>
      </c>
      <c r="E169" s="73">
        <v>5455918</v>
      </c>
      <c r="F169" s="73">
        <f>E169+E168</f>
        <v>11028374</v>
      </c>
      <c r="G169" s="73">
        <v>3628261</v>
      </c>
      <c r="H169" s="85">
        <f>G169+G168</f>
        <v>7335880</v>
      </c>
      <c r="I169" s="90">
        <v>33.5</v>
      </c>
      <c r="J169" s="85">
        <v>7335880</v>
      </c>
      <c r="K169" s="72">
        <v>543803628</v>
      </c>
      <c r="L169" s="73">
        <v>483149567</v>
      </c>
      <c r="M169" s="73">
        <v>481754155</v>
      </c>
      <c r="N169" s="85">
        <v>322018253</v>
      </c>
      <c r="O169" s="85">
        <v>654011877</v>
      </c>
    </row>
    <row r="170" spans="1:15" ht="12">
      <c r="A170" s="24" t="s">
        <v>399</v>
      </c>
      <c r="B170" s="47" t="s">
        <v>403</v>
      </c>
      <c r="C170" s="19">
        <v>7927779</v>
      </c>
      <c r="D170" s="23">
        <v>7601126</v>
      </c>
      <c r="E170" s="23">
        <v>7592841</v>
      </c>
      <c r="F170" s="23"/>
      <c r="G170" s="23">
        <v>4917519</v>
      </c>
      <c r="H170" s="20"/>
      <c r="I170" s="81">
        <v>35.2</v>
      </c>
      <c r="J170" s="20"/>
      <c r="K170" s="19">
        <v>729355668</v>
      </c>
      <c r="L170" s="23">
        <v>677447382</v>
      </c>
      <c r="M170" s="23">
        <v>675808926</v>
      </c>
      <c r="N170" s="20">
        <v>441541424</v>
      </c>
      <c r="O170" s="20"/>
    </row>
    <row r="171" spans="1:15" ht="12">
      <c r="A171" s="24" t="s">
        <v>354</v>
      </c>
      <c r="B171" s="47" t="s">
        <v>403</v>
      </c>
      <c r="C171" s="19">
        <v>5374997</v>
      </c>
      <c r="D171" s="23">
        <v>2920346</v>
      </c>
      <c r="E171" s="23">
        <v>2911096</v>
      </c>
      <c r="F171" s="23"/>
      <c r="G171" s="23">
        <v>785459</v>
      </c>
      <c r="H171" s="20"/>
      <c r="I171" s="81">
        <v>73</v>
      </c>
      <c r="J171" s="20"/>
      <c r="K171" s="19">
        <v>494499724</v>
      </c>
      <c r="L171" s="23">
        <v>239575518</v>
      </c>
      <c r="M171" s="23">
        <v>238744178</v>
      </c>
      <c r="N171" s="20">
        <v>67541557</v>
      </c>
      <c r="O171" s="20"/>
    </row>
    <row r="172" spans="1:15" ht="12">
      <c r="A172" s="24" t="s">
        <v>399</v>
      </c>
      <c r="B172" s="47" t="s">
        <v>403</v>
      </c>
      <c r="C172" s="19">
        <v>7927779</v>
      </c>
      <c r="D172" s="23">
        <v>7316267</v>
      </c>
      <c r="E172" s="23">
        <v>7300113</v>
      </c>
      <c r="F172" s="23"/>
      <c r="G172" s="23">
        <v>4732205</v>
      </c>
      <c r="H172" s="20"/>
      <c r="I172" s="81">
        <v>35.2</v>
      </c>
      <c r="J172" s="20"/>
      <c r="K172" s="19">
        <v>729355668</v>
      </c>
      <c r="L172" s="23">
        <v>645781281</v>
      </c>
      <c r="M172" s="23">
        <v>643838157</v>
      </c>
      <c r="N172" s="20">
        <v>419799481</v>
      </c>
      <c r="O172" s="20"/>
    </row>
    <row r="173" spans="1:15" ht="12">
      <c r="A173" s="24" t="s">
        <v>354</v>
      </c>
      <c r="B173" s="47" t="s">
        <v>403</v>
      </c>
      <c r="C173" s="19">
        <v>5374997</v>
      </c>
      <c r="D173" s="23">
        <v>4981140</v>
      </c>
      <c r="E173" s="23">
        <v>4965520</v>
      </c>
      <c r="F173" s="23">
        <f>E173+E172+E171+E170</f>
        <v>22769570</v>
      </c>
      <c r="G173" s="23">
        <v>2375450</v>
      </c>
      <c r="H173" s="20">
        <f>G173+G172+G171+G170</f>
        <v>12810633</v>
      </c>
      <c r="I173" s="81">
        <v>52.2</v>
      </c>
      <c r="J173" s="20">
        <v>11489323</v>
      </c>
      <c r="K173" s="19">
        <v>494499724</v>
      </c>
      <c r="L173" s="23">
        <v>439331514</v>
      </c>
      <c r="M173" s="23">
        <v>437575341</v>
      </c>
      <c r="N173" s="20">
        <v>208453042</v>
      </c>
      <c r="O173" s="20">
        <v>1023416351</v>
      </c>
    </row>
    <row r="174" spans="1:15" ht="12">
      <c r="A174" s="89" t="s">
        <v>399</v>
      </c>
      <c r="B174" s="71" t="s">
        <v>404</v>
      </c>
      <c r="C174" s="72">
        <v>5595090</v>
      </c>
      <c r="D174" s="73">
        <v>5160805</v>
      </c>
      <c r="E174" s="73">
        <v>5156439</v>
      </c>
      <c r="F174" s="73"/>
      <c r="G174" s="73">
        <v>2623215</v>
      </c>
      <c r="H174" s="85"/>
      <c r="I174" s="90">
        <v>49.1</v>
      </c>
      <c r="J174" s="85"/>
      <c r="K174" s="72">
        <v>514748280</v>
      </c>
      <c r="L174" s="73">
        <v>453622779</v>
      </c>
      <c r="M174" s="73">
        <v>452835713</v>
      </c>
      <c r="N174" s="85">
        <v>233803783</v>
      </c>
      <c r="O174" s="85"/>
    </row>
    <row r="175" spans="1:15" ht="12">
      <c r="A175" s="89" t="s">
        <v>354</v>
      </c>
      <c r="B175" s="71" t="s">
        <v>404</v>
      </c>
      <c r="C175" s="72">
        <v>7961486</v>
      </c>
      <c r="D175" s="73">
        <v>4584056</v>
      </c>
      <c r="E175" s="73">
        <v>4562508</v>
      </c>
      <c r="F175" s="73"/>
      <c r="G175" s="73">
        <v>858814</v>
      </c>
      <c r="H175" s="85"/>
      <c r="I175" s="90">
        <v>81.2</v>
      </c>
      <c r="J175" s="85"/>
      <c r="K175" s="72">
        <v>732456712</v>
      </c>
      <c r="L175" s="73">
        <v>380467610</v>
      </c>
      <c r="M175" s="73">
        <v>378558575</v>
      </c>
      <c r="N175" s="85">
        <v>73886108</v>
      </c>
      <c r="O175" s="85"/>
    </row>
    <row r="176" spans="1:15" ht="12">
      <c r="A176" s="89" t="s">
        <v>399</v>
      </c>
      <c r="B176" s="71" t="s">
        <v>404</v>
      </c>
      <c r="C176" s="72">
        <v>5595090</v>
      </c>
      <c r="D176" s="73">
        <v>5086350</v>
      </c>
      <c r="E176" s="73">
        <v>5076722</v>
      </c>
      <c r="F176" s="73"/>
      <c r="G176" s="73">
        <v>2611605</v>
      </c>
      <c r="H176" s="85"/>
      <c r="I176" s="90">
        <v>48.6</v>
      </c>
      <c r="J176" s="85"/>
      <c r="K176" s="72">
        <v>514748280</v>
      </c>
      <c r="L176" s="73">
        <v>445705547</v>
      </c>
      <c r="M176" s="73">
        <v>444624899</v>
      </c>
      <c r="N176" s="85">
        <v>230271366</v>
      </c>
      <c r="O176" s="85"/>
    </row>
    <row r="177" spans="1:15" ht="12">
      <c r="A177" s="89" t="s">
        <v>354</v>
      </c>
      <c r="B177" s="71" t="s">
        <v>404</v>
      </c>
      <c r="C177" s="72">
        <v>7961486</v>
      </c>
      <c r="D177" s="73">
        <v>7297016</v>
      </c>
      <c r="E177" s="73">
        <v>7270176</v>
      </c>
      <c r="F177" s="73">
        <f>E177+E176+E175+E174</f>
        <v>22065845</v>
      </c>
      <c r="G177" s="73">
        <v>2850909</v>
      </c>
      <c r="H177" s="85">
        <f>G177+G176+G175+G174</f>
        <v>8944543</v>
      </c>
      <c r="I177" s="90">
        <v>60.8</v>
      </c>
      <c r="J177" s="85">
        <v>7206008</v>
      </c>
      <c r="K177" s="72">
        <v>732456712</v>
      </c>
      <c r="L177" s="73">
        <v>642948537</v>
      </c>
      <c r="M177" s="73">
        <v>640160651</v>
      </c>
      <c r="N177" s="85">
        <v>249965931</v>
      </c>
      <c r="O177" s="85">
        <v>637683740</v>
      </c>
    </row>
    <row r="178" spans="1:15" ht="12">
      <c r="A178" s="24" t="s">
        <v>405</v>
      </c>
      <c r="B178" s="47" t="s">
        <v>406</v>
      </c>
      <c r="C178" s="19">
        <v>11189735</v>
      </c>
      <c r="D178" s="23">
        <v>9127838</v>
      </c>
      <c r="E178" s="23">
        <v>9123565</v>
      </c>
      <c r="F178" s="23"/>
      <c r="G178" s="23">
        <v>6070130</v>
      </c>
      <c r="H178" s="20"/>
      <c r="I178" s="81">
        <v>33.5</v>
      </c>
      <c r="J178" s="20"/>
      <c r="K178" s="19">
        <v>1029455620</v>
      </c>
      <c r="L178" s="23">
        <v>797584125</v>
      </c>
      <c r="M178" s="23">
        <v>795434370</v>
      </c>
      <c r="N178" s="20">
        <v>532640202</v>
      </c>
      <c r="O178" s="20"/>
    </row>
    <row r="179" spans="1:15" ht="12">
      <c r="A179" s="24" t="s">
        <v>354</v>
      </c>
      <c r="B179" s="47" t="s">
        <v>406</v>
      </c>
      <c r="C179" s="19">
        <v>5687862</v>
      </c>
      <c r="D179" s="23">
        <v>2957856</v>
      </c>
      <c r="E179" s="23">
        <v>2928624</v>
      </c>
      <c r="F179" s="23"/>
      <c r="G179" s="23">
        <v>618227</v>
      </c>
      <c r="H179" s="20"/>
      <c r="I179" s="81">
        <v>78.9</v>
      </c>
      <c r="J179" s="20"/>
      <c r="K179" s="19">
        <v>523283304</v>
      </c>
      <c r="L179" s="23">
        <v>244412463</v>
      </c>
      <c r="M179" s="23">
        <v>242076429</v>
      </c>
      <c r="N179" s="20">
        <v>52826479</v>
      </c>
      <c r="O179" s="20"/>
    </row>
    <row r="180" spans="1:15" ht="12">
      <c r="A180" s="24" t="s">
        <v>405</v>
      </c>
      <c r="B180" s="47" t="s">
        <v>406</v>
      </c>
      <c r="C180" s="19">
        <v>11189735</v>
      </c>
      <c r="D180" s="23">
        <v>9066288</v>
      </c>
      <c r="E180" s="23">
        <v>9052777</v>
      </c>
      <c r="F180" s="23"/>
      <c r="G180" s="23">
        <v>6030164</v>
      </c>
      <c r="H180" s="20"/>
      <c r="I180" s="81">
        <v>33.4</v>
      </c>
      <c r="J180" s="20"/>
      <c r="K180" s="19">
        <v>1029455620</v>
      </c>
      <c r="L180" s="23">
        <v>785312457</v>
      </c>
      <c r="M180" s="23">
        <v>782403536</v>
      </c>
      <c r="N180" s="20">
        <v>524459217</v>
      </c>
      <c r="O180" s="20"/>
    </row>
    <row r="181" spans="1:15" ht="12">
      <c r="A181" s="24" t="s">
        <v>354</v>
      </c>
      <c r="B181" s="47" t="s">
        <v>406</v>
      </c>
      <c r="C181" s="19">
        <v>5687862</v>
      </c>
      <c r="D181" s="23">
        <v>5160321</v>
      </c>
      <c r="E181" s="23">
        <v>5129015</v>
      </c>
      <c r="F181" s="23">
        <f>E181+E180+E179+E178</f>
        <v>26233981</v>
      </c>
      <c r="G181" s="23">
        <v>2349995</v>
      </c>
      <c r="H181" s="20">
        <f>G181+G180+G179+G178</f>
        <v>15068516</v>
      </c>
      <c r="I181" s="81">
        <v>54.2</v>
      </c>
      <c r="J181" s="20">
        <v>12997843</v>
      </c>
      <c r="K181" s="19">
        <v>523283304</v>
      </c>
      <c r="L181" s="23">
        <v>449620933</v>
      </c>
      <c r="M181" s="23">
        <v>446668156</v>
      </c>
      <c r="N181" s="20">
        <v>203162233</v>
      </c>
      <c r="O181" s="20">
        <v>1142290400</v>
      </c>
    </row>
    <row r="182" spans="1:15" ht="12">
      <c r="A182" s="89" t="s">
        <v>399</v>
      </c>
      <c r="B182" s="71" t="s">
        <v>407</v>
      </c>
      <c r="C182" s="72">
        <v>11311177</v>
      </c>
      <c r="D182" s="73">
        <v>10986940</v>
      </c>
      <c r="E182" s="73">
        <v>10980256</v>
      </c>
      <c r="F182" s="73"/>
      <c r="G182" s="73">
        <v>8383714</v>
      </c>
      <c r="H182" s="85"/>
      <c r="I182" s="90">
        <v>23.6</v>
      </c>
      <c r="J182" s="85"/>
      <c r="K182" s="72">
        <v>1040628284</v>
      </c>
      <c r="L182" s="73">
        <v>984355726</v>
      </c>
      <c r="M182" s="73">
        <v>982664424</v>
      </c>
      <c r="N182" s="85">
        <v>752932301</v>
      </c>
      <c r="O182" s="85"/>
    </row>
    <row r="183" spans="1:15" ht="12">
      <c r="A183" s="89" t="s">
        <v>354</v>
      </c>
      <c r="B183" s="71" t="s">
        <v>407</v>
      </c>
      <c r="C183" s="72">
        <v>5919059</v>
      </c>
      <c r="D183" s="73">
        <v>2770365</v>
      </c>
      <c r="E183" s="73">
        <v>2762364</v>
      </c>
      <c r="F183" s="73"/>
      <c r="G183" s="73">
        <v>568987</v>
      </c>
      <c r="H183" s="85"/>
      <c r="I183" s="90">
        <v>79.4</v>
      </c>
      <c r="J183" s="85"/>
      <c r="K183" s="72">
        <v>544553428</v>
      </c>
      <c r="L183" s="73">
        <v>222579373</v>
      </c>
      <c r="M183" s="73">
        <v>221793411</v>
      </c>
      <c r="N183" s="85">
        <v>47759219</v>
      </c>
      <c r="O183" s="85"/>
    </row>
    <row r="184" spans="1:15" ht="12">
      <c r="A184" s="89" t="s">
        <v>399</v>
      </c>
      <c r="B184" s="71" t="s">
        <v>407</v>
      </c>
      <c r="C184" s="72">
        <v>11311177</v>
      </c>
      <c r="D184" s="73">
        <v>10387963</v>
      </c>
      <c r="E184" s="73">
        <v>10367608</v>
      </c>
      <c r="F184" s="73"/>
      <c r="G184" s="73">
        <v>7923591</v>
      </c>
      <c r="H184" s="85"/>
      <c r="I184" s="90">
        <v>23.6</v>
      </c>
      <c r="J184" s="85"/>
      <c r="K184" s="72">
        <v>1040628284</v>
      </c>
      <c r="L184" s="73">
        <v>916683057</v>
      </c>
      <c r="M184" s="73">
        <v>914212175</v>
      </c>
      <c r="N184" s="85">
        <v>701244263</v>
      </c>
      <c r="O184" s="85"/>
    </row>
    <row r="185" spans="1:15" ht="12">
      <c r="A185" s="89" t="s">
        <v>354</v>
      </c>
      <c r="B185" s="71" t="s">
        <v>407</v>
      </c>
      <c r="C185" s="72">
        <v>5919059</v>
      </c>
      <c r="D185" s="73">
        <v>5362994</v>
      </c>
      <c r="E185" s="73">
        <v>5349152</v>
      </c>
      <c r="F185" s="73">
        <f>E185+E184+E183+E182</f>
        <v>29459380</v>
      </c>
      <c r="G185" s="73">
        <v>2566699</v>
      </c>
      <c r="H185" s="85">
        <f>G185+G184+G183+G182</f>
        <v>19442991</v>
      </c>
      <c r="I185" s="90">
        <v>52</v>
      </c>
      <c r="J185" s="85">
        <v>17774853</v>
      </c>
      <c r="K185" s="72">
        <v>544553428</v>
      </c>
      <c r="L185" s="73">
        <v>469550396</v>
      </c>
      <c r="M185" s="73">
        <v>467791253</v>
      </c>
      <c r="N185" s="85">
        <v>222895024</v>
      </c>
      <c r="O185" s="85">
        <v>1582163950</v>
      </c>
    </row>
    <row r="186" spans="1:15" ht="12">
      <c r="A186" s="24" t="s">
        <v>399</v>
      </c>
      <c r="B186" s="47" t="s">
        <v>408</v>
      </c>
      <c r="C186" s="19">
        <v>7620354</v>
      </c>
      <c r="D186" s="23">
        <v>7313191</v>
      </c>
      <c r="E186" s="23">
        <v>7308943</v>
      </c>
      <c r="F186" s="23"/>
      <c r="G186" s="23">
        <v>5676967</v>
      </c>
      <c r="H186" s="20"/>
      <c r="I186" s="81">
        <v>22.3</v>
      </c>
      <c r="J186" s="20"/>
      <c r="K186" s="19">
        <v>701072568</v>
      </c>
      <c r="L186" s="23">
        <v>650951786</v>
      </c>
      <c r="M186" s="23">
        <v>650009930</v>
      </c>
      <c r="N186" s="20">
        <v>507113406</v>
      </c>
      <c r="O186" s="20"/>
    </row>
    <row r="187" spans="1:15" ht="12">
      <c r="A187" s="24" t="s">
        <v>354</v>
      </c>
      <c r="B187" s="47" t="s">
        <v>408</v>
      </c>
      <c r="C187" s="19">
        <v>5894213</v>
      </c>
      <c r="D187" s="23">
        <v>3597600</v>
      </c>
      <c r="E187" s="23">
        <v>3581096</v>
      </c>
      <c r="F187" s="23"/>
      <c r="G187" s="23">
        <v>713836</v>
      </c>
      <c r="H187" s="20"/>
      <c r="I187" s="81">
        <v>80.1</v>
      </c>
      <c r="J187" s="20"/>
      <c r="K187" s="19">
        <v>542267596</v>
      </c>
      <c r="L187" s="23">
        <v>300050019</v>
      </c>
      <c r="M187" s="23">
        <v>298432519</v>
      </c>
      <c r="N187" s="20">
        <v>61270914</v>
      </c>
      <c r="O187" s="20"/>
    </row>
    <row r="188" spans="1:15" ht="12">
      <c r="A188" s="24" t="s">
        <v>399</v>
      </c>
      <c r="B188" s="47" t="s">
        <v>408</v>
      </c>
      <c r="C188" s="19">
        <v>7620354</v>
      </c>
      <c r="D188" s="23">
        <v>6970612</v>
      </c>
      <c r="E188" s="23">
        <v>6957589</v>
      </c>
      <c r="F188" s="23"/>
      <c r="G188" s="23">
        <v>5402793</v>
      </c>
      <c r="H188" s="20"/>
      <c r="I188" s="81">
        <v>22.3</v>
      </c>
      <c r="J188" s="20"/>
      <c r="K188" s="19">
        <v>701072568</v>
      </c>
      <c r="L188" s="23">
        <v>613060588</v>
      </c>
      <c r="M188" s="23">
        <v>611611678</v>
      </c>
      <c r="N188" s="20">
        <v>476809173</v>
      </c>
      <c r="O188" s="20"/>
    </row>
    <row r="189" spans="1:15" ht="12">
      <c r="A189" s="24" t="s">
        <v>354</v>
      </c>
      <c r="B189" s="47" t="s">
        <v>408</v>
      </c>
      <c r="C189" s="19">
        <v>5894213</v>
      </c>
      <c r="D189" s="23">
        <v>5442829</v>
      </c>
      <c r="E189" s="23">
        <v>5424492</v>
      </c>
      <c r="F189" s="23">
        <f>E189+E188+E187+E186</f>
        <v>23272120</v>
      </c>
      <c r="G189" s="23">
        <v>2204925</v>
      </c>
      <c r="H189" s="20">
        <f>G189+G188+G187+G186</f>
        <v>13998521</v>
      </c>
      <c r="I189" s="81">
        <v>59.4</v>
      </c>
      <c r="J189" s="20">
        <v>12750269</v>
      </c>
      <c r="K189" s="19">
        <v>542267596</v>
      </c>
      <c r="L189" s="23">
        <v>481170049</v>
      </c>
      <c r="M189" s="23">
        <v>479037572</v>
      </c>
      <c r="N189" s="20">
        <v>194059293</v>
      </c>
      <c r="O189" s="20">
        <v>1130893444</v>
      </c>
    </row>
    <row r="190" spans="1:15" ht="12">
      <c r="A190" s="89" t="s">
        <v>399</v>
      </c>
      <c r="B190" s="71" t="s">
        <v>409</v>
      </c>
      <c r="C190" s="72">
        <v>7895582</v>
      </c>
      <c r="D190" s="73">
        <v>7632151</v>
      </c>
      <c r="E190" s="73">
        <v>7626921</v>
      </c>
      <c r="F190" s="73"/>
      <c r="G190" s="73">
        <v>6342698</v>
      </c>
      <c r="H190" s="85"/>
      <c r="I190" s="90">
        <v>16.8</v>
      </c>
      <c r="J190" s="85"/>
      <c r="K190" s="72">
        <v>726393544</v>
      </c>
      <c r="L190" s="73">
        <v>683593309</v>
      </c>
      <c r="M190" s="73">
        <v>682668625</v>
      </c>
      <c r="N190" s="85">
        <v>569594361</v>
      </c>
      <c r="O190" s="85"/>
    </row>
    <row r="191" spans="1:15" ht="12">
      <c r="A191" s="89" t="s">
        <v>399</v>
      </c>
      <c r="B191" s="71" t="s">
        <v>409</v>
      </c>
      <c r="C191" s="72">
        <v>7895582</v>
      </c>
      <c r="D191" s="73">
        <v>7368326</v>
      </c>
      <c r="E191" s="73">
        <v>7353413</v>
      </c>
      <c r="F191" s="73">
        <f>E191+E190</f>
        <v>14980334</v>
      </c>
      <c r="G191" s="73">
        <v>6106520</v>
      </c>
      <c r="H191" s="85">
        <f>G191+G190</f>
        <v>12449218</v>
      </c>
      <c r="I191" s="90">
        <v>17</v>
      </c>
      <c r="J191" s="85">
        <v>12449218</v>
      </c>
      <c r="K191" s="72">
        <v>726393544</v>
      </c>
      <c r="L191" s="73">
        <v>653459014</v>
      </c>
      <c r="M191" s="73">
        <v>651923477</v>
      </c>
      <c r="N191" s="85">
        <v>542942623</v>
      </c>
      <c r="O191" s="85">
        <v>1112536984</v>
      </c>
    </row>
    <row r="192" spans="1:15" ht="12">
      <c r="A192" s="24" t="s">
        <v>405</v>
      </c>
      <c r="B192" s="47" t="s">
        <v>410</v>
      </c>
      <c r="C192" s="19">
        <v>13396588</v>
      </c>
      <c r="D192" s="23">
        <v>11499934</v>
      </c>
      <c r="E192" s="23">
        <v>11485042</v>
      </c>
      <c r="F192" s="23"/>
      <c r="G192" s="23">
        <v>9582207</v>
      </c>
      <c r="H192" s="20"/>
      <c r="I192" s="81">
        <v>16.6</v>
      </c>
      <c r="J192" s="20"/>
      <c r="K192" s="19">
        <v>1232486096</v>
      </c>
      <c r="L192" s="23">
        <v>1017629111</v>
      </c>
      <c r="M192" s="23">
        <v>1014816134</v>
      </c>
      <c r="N192" s="20">
        <v>848403604</v>
      </c>
      <c r="O192" s="20"/>
    </row>
    <row r="193" spans="1:15" ht="12">
      <c r="A193" s="24" t="s">
        <v>405</v>
      </c>
      <c r="B193" s="47" t="s">
        <v>410</v>
      </c>
      <c r="C193" s="19">
        <v>13396588</v>
      </c>
      <c r="D193" s="23">
        <v>11206446</v>
      </c>
      <c r="E193" s="23">
        <v>11181859</v>
      </c>
      <c r="F193" s="23">
        <f>E193+E192</f>
        <v>22666901</v>
      </c>
      <c r="G193" s="23">
        <v>9346020</v>
      </c>
      <c r="H193" s="20">
        <f>G193+G192</f>
        <v>18928227</v>
      </c>
      <c r="I193" s="81">
        <v>16.4</v>
      </c>
      <c r="J193" s="20">
        <v>18289327</v>
      </c>
      <c r="K193" s="19">
        <v>1232486096</v>
      </c>
      <c r="L193" s="23">
        <v>984033851</v>
      </c>
      <c r="M193" s="23">
        <v>980514039</v>
      </c>
      <c r="N193" s="20">
        <v>821173274</v>
      </c>
      <c r="O193" s="20">
        <v>1621001718</v>
      </c>
    </row>
    <row r="194" spans="1:15" ht="12">
      <c r="A194" s="89" t="s">
        <v>399</v>
      </c>
      <c r="B194" s="71" t="s">
        <v>411</v>
      </c>
      <c r="C194" s="72">
        <v>15002201</v>
      </c>
      <c r="D194" s="73">
        <v>14513394</v>
      </c>
      <c r="E194" s="73">
        <v>14499768</v>
      </c>
      <c r="F194" s="73"/>
      <c r="G194" s="73">
        <v>11615577</v>
      </c>
      <c r="H194" s="85"/>
      <c r="I194" s="90">
        <v>19.9</v>
      </c>
      <c r="J194" s="85"/>
      <c r="K194" s="72">
        <v>1380202492</v>
      </c>
      <c r="L194" s="73">
        <v>1297571677</v>
      </c>
      <c r="M194" s="73">
        <v>1294670886</v>
      </c>
      <c r="N194" s="85">
        <v>1040538091</v>
      </c>
      <c r="O194" s="85"/>
    </row>
    <row r="195" spans="1:15" ht="12">
      <c r="A195" s="89" t="s">
        <v>354</v>
      </c>
      <c r="B195" s="71" t="s">
        <v>411</v>
      </c>
      <c r="C195" s="72">
        <v>6898454</v>
      </c>
      <c r="D195" s="73">
        <v>4210541</v>
      </c>
      <c r="E195" s="73">
        <v>4195973</v>
      </c>
      <c r="F195" s="73"/>
      <c r="G195" s="73">
        <v>1761632</v>
      </c>
      <c r="H195" s="85"/>
      <c r="I195" s="90">
        <v>58</v>
      </c>
      <c r="J195" s="85"/>
      <c r="K195" s="72">
        <v>634657768</v>
      </c>
      <c r="L195" s="73">
        <v>354317670</v>
      </c>
      <c r="M195" s="73">
        <v>352970591</v>
      </c>
      <c r="N195" s="85">
        <v>154170233</v>
      </c>
      <c r="O195" s="85"/>
    </row>
    <row r="196" spans="1:15" ht="12">
      <c r="A196" s="89" t="s">
        <v>399</v>
      </c>
      <c r="B196" s="71" t="s">
        <v>411</v>
      </c>
      <c r="C196" s="72">
        <v>15002201</v>
      </c>
      <c r="D196" s="73">
        <v>13975409</v>
      </c>
      <c r="E196" s="73">
        <v>13945540</v>
      </c>
      <c r="F196" s="73"/>
      <c r="G196" s="73">
        <v>11176630</v>
      </c>
      <c r="H196" s="85"/>
      <c r="I196" s="90">
        <v>19.9</v>
      </c>
      <c r="J196" s="85"/>
      <c r="K196" s="72">
        <v>1380202492</v>
      </c>
      <c r="L196" s="73">
        <v>1235282289</v>
      </c>
      <c r="M196" s="73">
        <v>1231638133</v>
      </c>
      <c r="N196" s="85">
        <v>990881174</v>
      </c>
      <c r="O196" s="85"/>
    </row>
    <row r="197" spans="1:15" ht="12">
      <c r="A197" s="89" t="s">
        <v>354</v>
      </c>
      <c r="B197" s="71" t="s">
        <v>411</v>
      </c>
      <c r="C197" s="72">
        <v>6898454</v>
      </c>
      <c r="D197" s="73">
        <v>6007782</v>
      </c>
      <c r="E197" s="73">
        <v>5989181</v>
      </c>
      <c r="F197" s="73">
        <f>E197+E196+E195+E194</f>
        <v>38630462</v>
      </c>
      <c r="G197" s="73">
        <v>2918228</v>
      </c>
      <c r="H197" s="85">
        <f>G197+G196+G195+G194</f>
        <v>27472067</v>
      </c>
      <c r="I197" s="90">
        <v>51.3</v>
      </c>
      <c r="J197" s="85">
        <v>26346121</v>
      </c>
      <c r="K197" s="72">
        <v>634657768</v>
      </c>
      <c r="L197" s="73">
        <v>521335255</v>
      </c>
      <c r="M197" s="73">
        <v>519445422</v>
      </c>
      <c r="N197" s="85">
        <v>253118099</v>
      </c>
      <c r="O197" s="85">
        <v>2345573938</v>
      </c>
    </row>
    <row r="198" spans="1:15" ht="12">
      <c r="A198" s="24" t="s">
        <v>405</v>
      </c>
      <c r="B198" s="47" t="s">
        <v>412</v>
      </c>
      <c r="C198" s="19">
        <v>7549663</v>
      </c>
      <c r="D198" s="23">
        <v>6089196</v>
      </c>
      <c r="E198" s="23">
        <v>6086010</v>
      </c>
      <c r="F198" s="23"/>
      <c r="G198" s="23">
        <v>4686518</v>
      </c>
      <c r="H198" s="20"/>
      <c r="I198" s="81">
        <v>23</v>
      </c>
      <c r="J198" s="20"/>
      <c r="K198" s="19">
        <v>694568996</v>
      </c>
      <c r="L198" s="23">
        <v>535233933</v>
      </c>
      <c r="M198" s="23">
        <v>534402358</v>
      </c>
      <c r="N198" s="20">
        <v>413989122</v>
      </c>
      <c r="O198" s="20"/>
    </row>
    <row r="199" spans="1:15" ht="12">
      <c r="A199" s="24" t="s">
        <v>354</v>
      </c>
      <c r="B199" s="47" t="s">
        <v>412</v>
      </c>
      <c r="C199" s="19">
        <v>8494093</v>
      </c>
      <c r="D199" s="23">
        <v>3917969</v>
      </c>
      <c r="E199" s="23">
        <v>3898639</v>
      </c>
      <c r="F199" s="23"/>
      <c r="G199" s="23">
        <v>1197858</v>
      </c>
      <c r="H199" s="20"/>
      <c r="I199" s="81">
        <v>69.3</v>
      </c>
      <c r="J199" s="20"/>
      <c r="K199" s="19">
        <v>781456556</v>
      </c>
      <c r="L199" s="23">
        <v>326063919</v>
      </c>
      <c r="M199" s="23">
        <v>324388917</v>
      </c>
      <c r="N199" s="20">
        <v>104125838</v>
      </c>
      <c r="O199" s="20"/>
    </row>
    <row r="200" spans="1:15" ht="12">
      <c r="A200" s="24" t="s">
        <v>405</v>
      </c>
      <c r="B200" s="47" t="s">
        <v>412</v>
      </c>
      <c r="C200" s="19">
        <v>7549663</v>
      </c>
      <c r="D200" s="23">
        <v>6391448</v>
      </c>
      <c r="E200" s="23">
        <v>6381184</v>
      </c>
      <c r="F200" s="23"/>
      <c r="G200" s="23">
        <v>4893554</v>
      </c>
      <c r="H200" s="20"/>
      <c r="I200" s="81">
        <v>23.3</v>
      </c>
      <c r="J200" s="20"/>
      <c r="K200" s="19">
        <v>694568996</v>
      </c>
      <c r="L200" s="23">
        <v>560703576</v>
      </c>
      <c r="M200" s="23">
        <v>559130176</v>
      </c>
      <c r="N200" s="20">
        <v>430337229</v>
      </c>
      <c r="O200" s="20"/>
    </row>
    <row r="201" spans="1:15" ht="12">
      <c r="A201" s="24" t="s">
        <v>354</v>
      </c>
      <c r="B201" s="47" t="s">
        <v>412</v>
      </c>
      <c r="C201" s="19">
        <v>8494093</v>
      </c>
      <c r="D201" s="23">
        <v>7792504</v>
      </c>
      <c r="E201" s="23">
        <v>7756663</v>
      </c>
      <c r="F201" s="23">
        <f>E201+E200+E199+E198</f>
        <v>24122496</v>
      </c>
      <c r="G201" s="23">
        <v>3674927</v>
      </c>
      <c r="H201" s="20">
        <f>G201+G200+G199+G198</f>
        <v>14452857</v>
      </c>
      <c r="I201" s="81">
        <v>52.6</v>
      </c>
      <c r="J201" s="20">
        <v>11717538</v>
      </c>
      <c r="K201" s="19">
        <v>781456556</v>
      </c>
      <c r="L201" s="23">
        <v>685114338</v>
      </c>
      <c r="M201" s="23">
        <v>681802793</v>
      </c>
      <c r="N201" s="20">
        <v>322382377</v>
      </c>
      <c r="O201" s="20">
        <v>1038914676</v>
      </c>
    </row>
    <row r="202" spans="1:15" ht="12">
      <c r="A202" s="89" t="s">
        <v>399</v>
      </c>
      <c r="B202" s="71" t="s">
        <v>413</v>
      </c>
      <c r="C202" s="72">
        <v>8489852</v>
      </c>
      <c r="D202" s="73">
        <v>8136140</v>
      </c>
      <c r="E202" s="73">
        <v>8119728</v>
      </c>
      <c r="F202" s="73"/>
      <c r="G202" s="73">
        <v>6064375</v>
      </c>
      <c r="H202" s="85"/>
      <c r="I202" s="90">
        <v>25.3</v>
      </c>
      <c r="J202" s="85"/>
      <c r="K202" s="72">
        <v>781066384</v>
      </c>
      <c r="L202" s="73">
        <v>725373021</v>
      </c>
      <c r="M202" s="73">
        <v>723552900</v>
      </c>
      <c r="N202" s="85">
        <v>544295640</v>
      </c>
      <c r="O202" s="85"/>
    </row>
    <row r="203" spans="1:15" ht="12">
      <c r="A203" s="89" t="s">
        <v>399</v>
      </c>
      <c r="B203" s="71" t="s">
        <v>413</v>
      </c>
      <c r="C203" s="72">
        <v>8489852</v>
      </c>
      <c r="D203" s="73">
        <v>7925094</v>
      </c>
      <c r="E203" s="73">
        <v>7903689</v>
      </c>
      <c r="F203" s="73">
        <f>E203+E202</f>
        <v>16023417</v>
      </c>
      <c r="G203" s="73">
        <v>5887831</v>
      </c>
      <c r="H203" s="85">
        <f>G203+G202</f>
        <v>11952206</v>
      </c>
      <c r="I203" s="90">
        <v>25.5</v>
      </c>
      <c r="J203" s="85">
        <v>11952206</v>
      </c>
      <c r="K203" s="72">
        <v>781066384</v>
      </c>
      <c r="L203" s="73">
        <v>701818921</v>
      </c>
      <c r="M203" s="73">
        <v>699756809</v>
      </c>
      <c r="N203" s="85">
        <v>523522904</v>
      </c>
      <c r="O203" s="85">
        <v>1067818544</v>
      </c>
    </row>
    <row r="204" spans="1:15" ht="12">
      <c r="A204" s="24" t="s">
        <v>405</v>
      </c>
      <c r="B204" s="47" t="s">
        <v>414</v>
      </c>
      <c r="C204" s="19">
        <v>5402917</v>
      </c>
      <c r="D204" s="23">
        <v>4568547</v>
      </c>
      <c r="E204" s="23">
        <v>4562319</v>
      </c>
      <c r="F204" s="23"/>
      <c r="G204" s="23">
        <v>3735438</v>
      </c>
      <c r="H204" s="20"/>
      <c r="I204" s="81">
        <v>18.1</v>
      </c>
      <c r="J204" s="20"/>
      <c r="K204" s="19">
        <v>497068364</v>
      </c>
      <c r="L204" s="23">
        <v>401830837</v>
      </c>
      <c r="M204" s="23">
        <v>400919255</v>
      </c>
      <c r="N204" s="20">
        <v>329534066</v>
      </c>
      <c r="O204" s="20"/>
    </row>
    <row r="205" spans="1:15" ht="12">
      <c r="A205" s="24" t="s">
        <v>354</v>
      </c>
      <c r="B205" s="47" t="s">
        <v>414</v>
      </c>
      <c r="C205" s="19">
        <v>6157345</v>
      </c>
      <c r="D205" s="23">
        <v>3853835</v>
      </c>
      <c r="E205" s="23">
        <v>3826747</v>
      </c>
      <c r="F205" s="23"/>
      <c r="G205" s="23">
        <v>1421137</v>
      </c>
      <c r="H205" s="20"/>
      <c r="I205" s="81">
        <v>62.9</v>
      </c>
      <c r="J205" s="20"/>
      <c r="K205" s="19">
        <v>566475740</v>
      </c>
      <c r="L205" s="23">
        <v>326555047</v>
      </c>
      <c r="M205" s="23">
        <v>324117982</v>
      </c>
      <c r="N205" s="20">
        <v>125142799</v>
      </c>
      <c r="O205" s="20"/>
    </row>
    <row r="206" spans="1:15" ht="12">
      <c r="A206" s="24" t="s">
        <v>405</v>
      </c>
      <c r="B206" s="47" t="s">
        <v>414</v>
      </c>
      <c r="C206" s="19">
        <v>5402917</v>
      </c>
      <c r="D206" s="23">
        <v>4559066</v>
      </c>
      <c r="E206" s="23">
        <v>4548715</v>
      </c>
      <c r="F206" s="23"/>
      <c r="G206" s="23">
        <v>3716212</v>
      </c>
      <c r="H206" s="20"/>
      <c r="I206" s="81">
        <v>18.3</v>
      </c>
      <c r="J206" s="20"/>
      <c r="K206" s="19">
        <v>497068364</v>
      </c>
      <c r="L206" s="23">
        <v>399044220</v>
      </c>
      <c r="M206" s="23">
        <v>397756553</v>
      </c>
      <c r="N206" s="20">
        <v>325936843</v>
      </c>
      <c r="O206" s="20"/>
    </row>
    <row r="207" spans="1:15" ht="12">
      <c r="A207" s="24" t="s">
        <v>354</v>
      </c>
      <c r="B207" s="47" t="s">
        <v>414</v>
      </c>
      <c r="C207" s="19">
        <v>6157345</v>
      </c>
      <c r="D207" s="23">
        <v>5696103</v>
      </c>
      <c r="E207" s="23">
        <v>5667956</v>
      </c>
      <c r="F207" s="23">
        <f>E207+E206+E205+E204</f>
        <v>18605737</v>
      </c>
      <c r="G207" s="23">
        <v>2839895</v>
      </c>
      <c r="H207" s="20">
        <f>G207+G206+G205+G204</f>
        <v>11712682</v>
      </c>
      <c r="I207" s="81">
        <v>49.9</v>
      </c>
      <c r="J207" s="20">
        <v>10194616</v>
      </c>
      <c r="K207" s="19">
        <v>566475740</v>
      </c>
      <c r="L207" s="23">
        <v>501496201</v>
      </c>
      <c r="M207" s="23">
        <v>498482676</v>
      </c>
      <c r="N207" s="20">
        <v>249545164</v>
      </c>
      <c r="O207" s="20">
        <v>903192125</v>
      </c>
    </row>
    <row r="208" spans="1:15" ht="12">
      <c r="A208" s="97" t="s">
        <v>399</v>
      </c>
      <c r="B208" s="93" t="s">
        <v>415</v>
      </c>
      <c r="C208" s="94">
        <v>13286718</v>
      </c>
      <c r="D208" s="95">
        <v>12832000</v>
      </c>
      <c r="E208" s="95">
        <v>12824461</v>
      </c>
      <c r="F208" s="95"/>
      <c r="G208" s="95">
        <v>10384745</v>
      </c>
      <c r="H208" s="96"/>
      <c r="I208" s="98">
        <v>19</v>
      </c>
      <c r="J208" s="96"/>
      <c r="K208" s="94">
        <v>1222378056</v>
      </c>
      <c r="L208" s="95">
        <v>1146174622</v>
      </c>
      <c r="M208" s="95">
        <v>1144195000</v>
      </c>
      <c r="N208" s="96">
        <v>929667985</v>
      </c>
      <c r="O208" s="96"/>
    </row>
    <row r="209" spans="1:15" ht="12">
      <c r="A209" s="97" t="s">
        <v>399</v>
      </c>
      <c r="B209" s="93" t="s">
        <v>415</v>
      </c>
      <c r="C209" s="94">
        <v>13286718</v>
      </c>
      <c r="D209" s="95">
        <v>12312928</v>
      </c>
      <c r="E209" s="95">
        <v>12288235</v>
      </c>
      <c r="F209" s="95">
        <f>E209+E208</f>
        <v>25112696</v>
      </c>
      <c r="G209" s="95">
        <v>9944159</v>
      </c>
      <c r="H209" s="96">
        <f>G209+G208</f>
        <v>20328904</v>
      </c>
      <c r="I209" s="98">
        <v>19.1</v>
      </c>
      <c r="J209" s="96">
        <v>20328904</v>
      </c>
      <c r="K209" s="94">
        <v>1222378056</v>
      </c>
      <c r="L209" s="95">
        <v>1086473092</v>
      </c>
      <c r="M209" s="95">
        <v>1083530938</v>
      </c>
      <c r="N209" s="96">
        <v>879660913</v>
      </c>
      <c r="O209" s="96">
        <v>1809328898</v>
      </c>
    </row>
    <row r="210" spans="1:15" ht="12">
      <c r="A210" s="24" t="s">
        <v>399</v>
      </c>
      <c r="B210" s="47" t="s">
        <v>416</v>
      </c>
      <c r="C210" s="19">
        <v>9830359</v>
      </c>
      <c r="D210" s="23">
        <v>9437579</v>
      </c>
      <c r="E210" s="23">
        <v>9431412</v>
      </c>
      <c r="F210" s="23"/>
      <c r="G210" s="23">
        <v>7524670</v>
      </c>
      <c r="H210" s="20"/>
      <c r="I210" s="81">
        <v>20.2</v>
      </c>
      <c r="J210" s="20"/>
      <c r="K210" s="19">
        <v>904393028</v>
      </c>
      <c r="L210" s="23">
        <v>844185907</v>
      </c>
      <c r="M210" s="23">
        <v>842950766</v>
      </c>
      <c r="N210" s="20">
        <v>675772117</v>
      </c>
      <c r="O210" s="20"/>
    </row>
    <row r="211" spans="1:15" ht="12">
      <c r="A211" s="24" t="s">
        <v>354</v>
      </c>
      <c r="B211" s="47" t="s">
        <v>416</v>
      </c>
      <c r="C211" s="19">
        <v>6616433</v>
      </c>
      <c r="D211" s="23">
        <v>3453811</v>
      </c>
      <c r="E211" s="23">
        <v>3428039</v>
      </c>
      <c r="F211" s="23"/>
      <c r="G211" s="23">
        <v>1020155</v>
      </c>
      <c r="H211" s="20"/>
      <c r="I211" s="81">
        <v>70.2</v>
      </c>
      <c r="J211" s="20"/>
      <c r="K211" s="19">
        <v>608711836</v>
      </c>
      <c r="L211" s="23">
        <v>285213192</v>
      </c>
      <c r="M211" s="23">
        <v>283047168</v>
      </c>
      <c r="N211" s="20">
        <v>88583942</v>
      </c>
      <c r="O211" s="20"/>
    </row>
    <row r="212" spans="1:15" ht="12">
      <c r="A212" s="24" t="s">
        <v>399</v>
      </c>
      <c r="B212" s="47" t="s">
        <v>416</v>
      </c>
      <c r="C212" s="19">
        <v>9830359</v>
      </c>
      <c r="D212" s="23">
        <v>9110939</v>
      </c>
      <c r="E212" s="23">
        <v>9092088</v>
      </c>
      <c r="F212" s="23"/>
      <c r="G212" s="23">
        <v>7240952</v>
      </c>
      <c r="H212" s="20"/>
      <c r="I212" s="81">
        <v>20.4</v>
      </c>
      <c r="J212" s="20"/>
      <c r="K212" s="19">
        <v>904393028</v>
      </c>
      <c r="L212" s="23">
        <v>807471971</v>
      </c>
      <c r="M212" s="23">
        <v>805466247</v>
      </c>
      <c r="N212" s="20">
        <v>643786199</v>
      </c>
      <c r="O212" s="20"/>
    </row>
    <row r="213" spans="1:15" ht="12">
      <c r="A213" s="24" t="s">
        <v>354</v>
      </c>
      <c r="B213" s="47" t="s">
        <v>416</v>
      </c>
      <c r="C213" s="19">
        <v>6616433</v>
      </c>
      <c r="D213" s="23">
        <v>6151114</v>
      </c>
      <c r="E213" s="23">
        <v>6121325</v>
      </c>
      <c r="F213" s="23">
        <f>E213+E212+E211+E210</f>
        <v>28072864</v>
      </c>
      <c r="G213" s="23">
        <v>2981259</v>
      </c>
      <c r="H213" s="20">
        <f>G213+G212+G211+G210</f>
        <v>18767036</v>
      </c>
      <c r="I213" s="81">
        <v>51.3</v>
      </c>
      <c r="J213" s="20">
        <v>17004408</v>
      </c>
      <c r="K213" s="19">
        <v>608711836</v>
      </c>
      <c r="L213" s="23">
        <v>541465221</v>
      </c>
      <c r="M213" s="23">
        <v>538527316</v>
      </c>
      <c r="N213" s="20">
        <v>261731465</v>
      </c>
      <c r="O213" s="20">
        <v>1517617138</v>
      </c>
    </row>
    <row r="214" spans="1:15" ht="12">
      <c r="A214" s="89" t="s">
        <v>405</v>
      </c>
      <c r="B214" s="71" t="s">
        <v>417</v>
      </c>
      <c r="C214" s="72">
        <v>5340133</v>
      </c>
      <c r="D214" s="73">
        <v>4364254</v>
      </c>
      <c r="E214" s="73">
        <v>4361763</v>
      </c>
      <c r="F214" s="73"/>
      <c r="G214" s="73">
        <v>3295197</v>
      </c>
      <c r="H214" s="85"/>
      <c r="I214" s="90">
        <v>24.5</v>
      </c>
      <c r="J214" s="85"/>
      <c r="K214" s="72">
        <v>491292236</v>
      </c>
      <c r="L214" s="73">
        <v>383246884</v>
      </c>
      <c r="M214" s="73">
        <v>382598093</v>
      </c>
      <c r="N214" s="85">
        <v>290562458</v>
      </c>
      <c r="O214" s="85"/>
    </row>
    <row r="215" spans="1:15" ht="12">
      <c r="A215" s="89" t="s">
        <v>405</v>
      </c>
      <c r="B215" s="71" t="s">
        <v>417</v>
      </c>
      <c r="C215" s="72">
        <v>5340133</v>
      </c>
      <c r="D215" s="73">
        <v>4464583</v>
      </c>
      <c r="E215" s="73">
        <v>4457988</v>
      </c>
      <c r="F215" s="73">
        <f>E215+E214</f>
        <v>8819751</v>
      </c>
      <c r="G215" s="73">
        <v>3357645</v>
      </c>
      <c r="H215" s="85">
        <f>G215+G214</f>
        <v>6652842</v>
      </c>
      <c r="I215" s="90">
        <v>24.7</v>
      </c>
      <c r="J215" s="85">
        <v>6372913</v>
      </c>
      <c r="K215" s="72">
        <v>491292236</v>
      </c>
      <c r="L215" s="73">
        <v>389931558</v>
      </c>
      <c r="M215" s="73">
        <v>388864375</v>
      </c>
      <c r="N215" s="85">
        <v>293878280</v>
      </c>
      <c r="O215" s="85">
        <v>563284982</v>
      </c>
    </row>
    <row r="216" spans="1:15" ht="12">
      <c r="A216" s="24" t="s">
        <v>399</v>
      </c>
      <c r="B216" s="47" t="s">
        <v>418</v>
      </c>
      <c r="C216" s="19">
        <v>6296926</v>
      </c>
      <c r="D216" s="23">
        <v>6034249</v>
      </c>
      <c r="E216" s="23">
        <v>6025171</v>
      </c>
      <c r="F216" s="23"/>
      <c r="G216" s="23">
        <v>5179434</v>
      </c>
      <c r="H216" s="20"/>
      <c r="I216" s="81">
        <v>14</v>
      </c>
      <c r="J216" s="20"/>
      <c r="K216" s="19">
        <v>579317192</v>
      </c>
      <c r="L216" s="23">
        <v>538988595</v>
      </c>
      <c r="M216" s="23">
        <v>537712299</v>
      </c>
      <c r="N216" s="20">
        <v>464404096</v>
      </c>
      <c r="O216" s="20"/>
    </row>
    <row r="217" spans="1:15" ht="12">
      <c r="A217" s="24" t="s">
        <v>354</v>
      </c>
      <c r="B217" s="47" t="s">
        <v>418</v>
      </c>
      <c r="C217" s="19">
        <v>9642288</v>
      </c>
      <c r="D217" s="23">
        <v>6844936</v>
      </c>
      <c r="E217" s="23">
        <v>6821859</v>
      </c>
      <c r="F217" s="23"/>
      <c r="G217" s="23">
        <v>3225165</v>
      </c>
      <c r="H217" s="20"/>
      <c r="I217" s="81">
        <v>52.7</v>
      </c>
      <c r="J217" s="20"/>
      <c r="K217" s="19">
        <v>887090496</v>
      </c>
      <c r="L217" s="23">
        <v>591688154</v>
      </c>
      <c r="M217" s="23">
        <v>589265065</v>
      </c>
      <c r="N217" s="20">
        <v>286094439</v>
      </c>
      <c r="O217" s="20"/>
    </row>
    <row r="218" spans="1:15" ht="12">
      <c r="A218" s="24" t="s">
        <v>399</v>
      </c>
      <c r="B218" s="47" t="s">
        <v>418</v>
      </c>
      <c r="C218" s="19">
        <v>6296926</v>
      </c>
      <c r="D218" s="23">
        <v>5861028</v>
      </c>
      <c r="E218" s="23">
        <v>5847421</v>
      </c>
      <c r="F218" s="23"/>
      <c r="G218" s="23">
        <v>5011957</v>
      </c>
      <c r="H218" s="20"/>
      <c r="I218" s="81">
        <v>14.3</v>
      </c>
      <c r="J218" s="20"/>
      <c r="K218" s="19">
        <v>579317192</v>
      </c>
      <c r="L218" s="23">
        <v>519831120</v>
      </c>
      <c r="M218" s="23">
        <v>518305098</v>
      </c>
      <c r="N218" s="20">
        <v>444920546</v>
      </c>
      <c r="O218" s="20"/>
    </row>
    <row r="219" spans="1:15" ht="12">
      <c r="A219" s="24" t="s">
        <v>354</v>
      </c>
      <c r="B219" s="47" t="s">
        <v>418</v>
      </c>
      <c r="C219" s="19">
        <v>9642288</v>
      </c>
      <c r="D219" s="23">
        <v>8903042</v>
      </c>
      <c r="E219" s="23">
        <v>8876544</v>
      </c>
      <c r="F219" s="23">
        <f>E219+E218+E217+E216</f>
        <v>27570995</v>
      </c>
      <c r="G219" s="23">
        <v>4714447</v>
      </c>
      <c r="H219" s="20">
        <f>G219+G218+G217+G216</f>
        <v>18131003</v>
      </c>
      <c r="I219" s="81">
        <v>46.9</v>
      </c>
      <c r="J219" s="20">
        <v>16660706</v>
      </c>
      <c r="K219" s="19">
        <v>887090496</v>
      </c>
      <c r="L219" s="23">
        <v>788887809</v>
      </c>
      <c r="M219" s="23">
        <v>785887395</v>
      </c>
      <c r="N219" s="20">
        <v>418094796</v>
      </c>
      <c r="O219" s="20">
        <v>1487390350</v>
      </c>
    </row>
    <row r="220" spans="1:15" ht="12">
      <c r="A220" s="89" t="s">
        <v>399</v>
      </c>
      <c r="B220" s="71" t="s">
        <v>419</v>
      </c>
      <c r="C220" s="72">
        <v>9250945</v>
      </c>
      <c r="D220" s="73">
        <v>8999155</v>
      </c>
      <c r="E220" s="73">
        <v>8993346</v>
      </c>
      <c r="F220" s="73"/>
      <c r="G220" s="73">
        <v>7420079</v>
      </c>
      <c r="H220" s="85"/>
      <c r="I220" s="90">
        <v>17.5</v>
      </c>
      <c r="J220" s="85"/>
      <c r="K220" s="72">
        <v>851086940</v>
      </c>
      <c r="L220" s="73">
        <v>807739578</v>
      </c>
      <c r="M220" s="73">
        <v>806599714</v>
      </c>
      <c r="N220" s="85">
        <v>667442084</v>
      </c>
      <c r="O220" s="85"/>
    </row>
    <row r="221" spans="1:15" ht="12">
      <c r="A221" s="89" t="s">
        <v>354</v>
      </c>
      <c r="B221" s="71" t="s">
        <v>419</v>
      </c>
      <c r="C221" s="72">
        <v>5258942</v>
      </c>
      <c r="D221" s="73">
        <v>2286234</v>
      </c>
      <c r="E221" s="73">
        <v>2276091</v>
      </c>
      <c r="F221" s="73"/>
      <c r="G221" s="73">
        <v>453919</v>
      </c>
      <c r="H221" s="85"/>
      <c r="I221" s="90">
        <v>80.1</v>
      </c>
      <c r="J221" s="85"/>
      <c r="K221" s="72">
        <v>483822664</v>
      </c>
      <c r="L221" s="73">
        <v>188233573</v>
      </c>
      <c r="M221" s="73">
        <v>187255576</v>
      </c>
      <c r="N221" s="85">
        <v>38570410</v>
      </c>
      <c r="O221" s="85"/>
    </row>
    <row r="222" spans="1:15" ht="12">
      <c r="A222" s="89" t="s">
        <v>399</v>
      </c>
      <c r="B222" s="71" t="s">
        <v>419</v>
      </c>
      <c r="C222" s="72">
        <v>9250945</v>
      </c>
      <c r="D222" s="73">
        <v>8626608</v>
      </c>
      <c r="E222" s="73">
        <v>8610360</v>
      </c>
      <c r="F222" s="73"/>
      <c r="G222" s="73">
        <v>7101027</v>
      </c>
      <c r="H222" s="85"/>
      <c r="I222" s="90">
        <v>17.5</v>
      </c>
      <c r="J222" s="85"/>
      <c r="K222" s="72">
        <v>851086940</v>
      </c>
      <c r="L222" s="73">
        <v>762694155</v>
      </c>
      <c r="M222" s="73">
        <v>760924990</v>
      </c>
      <c r="N222" s="85">
        <v>629346059</v>
      </c>
      <c r="O222" s="85"/>
    </row>
    <row r="223" spans="1:15" ht="12">
      <c r="A223" s="89" t="s">
        <v>354</v>
      </c>
      <c r="B223" s="71" t="s">
        <v>419</v>
      </c>
      <c r="C223" s="72">
        <v>5258942</v>
      </c>
      <c r="D223" s="73">
        <v>4778071</v>
      </c>
      <c r="E223" s="73">
        <v>4751629</v>
      </c>
      <c r="F223" s="73">
        <f>E223+E222+E221+E220</f>
        <v>24631426</v>
      </c>
      <c r="G223" s="73">
        <v>2205182</v>
      </c>
      <c r="H223" s="85">
        <f>G223+G222+G221+G220</f>
        <v>17180207</v>
      </c>
      <c r="I223" s="90">
        <v>53.6</v>
      </c>
      <c r="J223" s="85">
        <v>15584438</v>
      </c>
      <c r="K223" s="72">
        <v>483822664</v>
      </c>
      <c r="L223" s="73">
        <v>418559618</v>
      </c>
      <c r="M223" s="73">
        <v>415833780</v>
      </c>
      <c r="N223" s="85">
        <v>191859243</v>
      </c>
      <c r="O223" s="85">
        <v>1389937411</v>
      </c>
    </row>
    <row r="224" spans="1:15" ht="12">
      <c r="A224" s="24" t="s">
        <v>399</v>
      </c>
      <c r="B224" s="47" t="s">
        <v>420</v>
      </c>
      <c r="C224" s="19">
        <v>7792966</v>
      </c>
      <c r="D224" s="23">
        <v>7598244</v>
      </c>
      <c r="E224" s="23">
        <v>7590451</v>
      </c>
      <c r="F224" s="23"/>
      <c r="G224" s="23">
        <v>6338179</v>
      </c>
      <c r="H224" s="20"/>
      <c r="I224" s="81">
        <v>16.5</v>
      </c>
      <c r="J224" s="20"/>
      <c r="K224" s="19">
        <v>716952872</v>
      </c>
      <c r="L224" s="23">
        <v>683150660</v>
      </c>
      <c r="M224" s="23">
        <v>681934272</v>
      </c>
      <c r="N224" s="20">
        <v>571016641</v>
      </c>
      <c r="O224" s="20"/>
    </row>
    <row r="225" spans="1:15" ht="12">
      <c r="A225" s="24" t="s">
        <v>354</v>
      </c>
      <c r="B225" s="47" t="s">
        <v>420</v>
      </c>
      <c r="C225" s="19">
        <v>7615057</v>
      </c>
      <c r="D225" s="23">
        <v>4305198</v>
      </c>
      <c r="E225" s="23">
        <v>4295013</v>
      </c>
      <c r="F225" s="23"/>
      <c r="G225" s="23">
        <v>609206</v>
      </c>
      <c r="H225" s="20"/>
      <c r="I225" s="81">
        <v>85.8</v>
      </c>
      <c r="J225" s="20"/>
      <c r="K225" s="19">
        <v>700585244</v>
      </c>
      <c r="L225" s="23">
        <v>356116250</v>
      </c>
      <c r="M225" s="23">
        <v>354904493</v>
      </c>
      <c r="N225" s="20">
        <v>51600849</v>
      </c>
      <c r="O225" s="20"/>
    </row>
    <row r="226" spans="1:15" ht="12">
      <c r="A226" s="24" t="s">
        <v>399</v>
      </c>
      <c r="B226" s="47" t="s">
        <v>420</v>
      </c>
      <c r="C226" s="19">
        <v>7792966</v>
      </c>
      <c r="D226" s="23">
        <v>7240687</v>
      </c>
      <c r="E226" s="23">
        <v>7224427</v>
      </c>
      <c r="F226" s="23"/>
      <c r="G226" s="23">
        <v>6032495</v>
      </c>
      <c r="H226" s="20"/>
      <c r="I226" s="81">
        <v>16.5</v>
      </c>
      <c r="J226" s="20"/>
      <c r="K226" s="19">
        <v>716952872</v>
      </c>
      <c r="L226" s="23">
        <v>641551311</v>
      </c>
      <c r="M226" s="23">
        <v>639864488</v>
      </c>
      <c r="N226" s="20">
        <v>535771269</v>
      </c>
      <c r="O226" s="20"/>
    </row>
    <row r="227" spans="1:15" ht="12">
      <c r="A227" s="24" t="s">
        <v>354</v>
      </c>
      <c r="B227" s="47" t="s">
        <v>420</v>
      </c>
      <c r="C227" s="19">
        <v>7615057</v>
      </c>
      <c r="D227" s="23">
        <v>7040168</v>
      </c>
      <c r="E227" s="23">
        <v>7025512</v>
      </c>
      <c r="F227" s="23">
        <f>E227+E226+E225+E224</f>
        <v>26135403</v>
      </c>
      <c r="G227" s="23">
        <v>2758103</v>
      </c>
      <c r="H227" s="20">
        <f>G227+G226+G225+G224</f>
        <v>15737983</v>
      </c>
      <c r="I227" s="81">
        <v>60.7</v>
      </c>
      <c r="J227" s="20">
        <v>13941128</v>
      </c>
      <c r="K227" s="19">
        <v>700585244</v>
      </c>
      <c r="L227" s="23">
        <v>622272616</v>
      </c>
      <c r="M227" s="23">
        <v>619999812</v>
      </c>
      <c r="N227" s="20">
        <v>242012740</v>
      </c>
      <c r="O227" s="20">
        <v>1244647146</v>
      </c>
    </row>
    <row r="228" spans="1:15" ht="12">
      <c r="A228" s="89" t="s">
        <v>399</v>
      </c>
      <c r="B228" s="71" t="s">
        <v>421</v>
      </c>
      <c r="C228" s="72">
        <v>12997529</v>
      </c>
      <c r="D228" s="73">
        <v>12665768</v>
      </c>
      <c r="E228" s="73">
        <v>12655016</v>
      </c>
      <c r="F228" s="73"/>
      <c r="G228" s="73">
        <v>10370816</v>
      </c>
      <c r="H228" s="85"/>
      <c r="I228" s="90">
        <v>18</v>
      </c>
      <c r="J228" s="85"/>
      <c r="K228" s="72">
        <v>1195772668</v>
      </c>
      <c r="L228" s="73">
        <v>1138477998</v>
      </c>
      <c r="M228" s="73">
        <v>1136534120</v>
      </c>
      <c r="N228" s="85">
        <v>933942216</v>
      </c>
      <c r="O228" s="85"/>
    </row>
    <row r="229" spans="1:15" ht="12">
      <c r="A229" s="89" t="s">
        <v>399</v>
      </c>
      <c r="B229" s="71" t="s">
        <v>421</v>
      </c>
      <c r="C229" s="72">
        <v>12997529</v>
      </c>
      <c r="D229" s="73">
        <v>12163483</v>
      </c>
      <c r="E229" s="73">
        <v>12138167</v>
      </c>
      <c r="F229" s="73">
        <f>E229+E228</f>
        <v>24793183</v>
      </c>
      <c r="G229" s="73">
        <v>9950818</v>
      </c>
      <c r="H229" s="85">
        <f>G229+G228</f>
        <v>20321634</v>
      </c>
      <c r="I229" s="90">
        <v>18</v>
      </c>
      <c r="J229" s="85">
        <v>20321634</v>
      </c>
      <c r="K229" s="72">
        <v>1195772668</v>
      </c>
      <c r="L229" s="73">
        <v>1077444230</v>
      </c>
      <c r="M229" s="73">
        <v>1074685201</v>
      </c>
      <c r="N229" s="85">
        <v>883963938</v>
      </c>
      <c r="O229" s="85">
        <v>1817906154</v>
      </c>
    </row>
    <row r="230" spans="1:15" ht="12">
      <c r="A230" s="24" t="s">
        <v>422</v>
      </c>
      <c r="B230" s="47" t="s">
        <v>423</v>
      </c>
      <c r="C230" s="19">
        <v>10094879</v>
      </c>
      <c r="D230" s="23">
        <v>9723301</v>
      </c>
      <c r="E230" s="23">
        <v>9718499</v>
      </c>
      <c r="F230" s="23"/>
      <c r="G230" s="23">
        <v>8474141</v>
      </c>
      <c r="H230" s="20"/>
      <c r="I230" s="81">
        <v>12.8</v>
      </c>
      <c r="J230" s="20"/>
      <c r="K230" s="19">
        <v>928728868</v>
      </c>
      <c r="L230" s="23">
        <v>866696182</v>
      </c>
      <c r="M230" s="23">
        <v>864951310</v>
      </c>
      <c r="N230" s="20">
        <v>755728992</v>
      </c>
      <c r="O230" s="20"/>
    </row>
    <row r="231" spans="1:15" ht="12">
      <c r="A231" s="24" t="s">
        <v>354</v>
      </c>
      <c r="B231" s="47" t="s">
        <v>423</v>
      </c>
      <c r="C231" s="19">
        <v>8353374</v>
      </c>
      <c r="D231" s="23">
        <v>4716119</v>
      </c>
      <c r="E231" s="23">
        <v>4681347</v>
      </c>
      <c r="F231" s="23"/>
      <c r="G231" s="23">
        <v>819198</v>
      </c>
      <c r="H231" s="20"/>
      <c r="I231" s="81">
        <v>82.5</v>
      </c>
      <c r="J231" s="20"/>
      <c r="K231" s="19">
        <v>768510408</v>
      </c>
      <c r="L231" s="23">
        <v>391640619</v>
      </c>
      <c r="M231" s="23">
        <v>388939619</v>
      </c>
      <c r="N231" s="20">
        <v>70663187</v>
      </c>
      <c r="O231" s="20"/>
    </row>
    <row r="232" spans="1:15" ht="12">
      <c r="A232" s="24" t="s">
        <v>422</v>
      </c>
      <c r="B232" s="47" t="s">
        <v>423</v>
      </c>
      <c r="C232" s="19">
        <v>10094879</v>
      </c>
      <c r="D232" s="23">
        <v>9369670</v>
      </c>
      <c r="E232" s="23">
        <v>9351517</v>
      </c>
      <c r="F232" s="23"/>
      <c r="G232" s="23">
        <v>8154155</v>
      </c>
      <c r="H232" s="20"/>
      <c r="I232" s="81">
        <v>12.8</v>
      </c>
      <c r="J232" s="20"/>
      <c r="K232" s="19">
        <v>928728868</v>
      </c>
      <c r="L232" s="23">
        <v>821659392</v>
      </c>
      <c r="M232" s="23">
        <v>819207190</v>
      </c>
      <c r="N232" s="20">
        <v>716107436</v>
      </c>
      <c r="O232" s="20"/>
    </row>
    <row r="233" spans="1:15" ht="12">
      <c r="A233" s="24" t="s">
        <v>354</v>
      </c>
      <c r="B233" s="47" t="s">
        <v>423</v>
      </c>
      <c r="C233" s="19">
        <v>8353374</v>
      </c>
      <c r="D233" s="23">
        <v>7634906</v>
      </c>
      <c r="E233" s="23">
        <v>7591428</v>
      </c>
      <c r="F233" s="23">
        <f>E233+E232+E231+E230</f>
        <v>31342791</v>
      </c>
      <c r="G233" s="23">
        <v>2939278</v>
      </c>
      <c r="H233" s="20">
        <f>G233+G232+G231+G230</f>
        <v>20386772</v>
      </c>
      <c r="I233" s="81">
        <v>61.3</v>
      </c>
      <c r="J233" s="20">
        <v>18485815</v>
      </c>
      <c r="K233" s="19">
        <v>768510408</v>
      </c>
      <c r="L233" s="23">
        <v>671012506</v>
      </c>
      <c r="M233" s="23">
        <v>666916398</v>
      </c>
      <c r="N233" s="20">
        <v>256974848</v>
      </c>
      <c r="O233" s="20">
        <v>1635451095</v>
      </c>
    </row>
    <row r="234" spans="1:15" ht="12">
      <c r="A234" s="89" t="s">
        <v>424</v>
      </c>
      <c r="B234" s="71" t="s">
        <v>425</v>
      </c>
      <c r="C234" s="72">
        <v>4687767</v>
      </c>
      <c r="D234" s="73">
        <v>3269655</v>
      </c>
      <c r="E234" s="73">
        <v>3262330</v>
      </c>
      <c r="F234" s="73"/>
      <c r="G234" s="73">
        <v>909057</v>
      </c>
      <c r="H234" s="85"/>
      <c r="I234" s="90">
        <v>72.1</v>
      </c>
      <c r="J234" s="85"/>
      <c r="K234" s="72">
        <v>431274564</v>
      </c>
      <c r="L234" s="73">
        <v>270965348</v>
      </c>
      <c r="M234" s="73">
        <v>269391558</v>
      </c>
      <c r="N234" s="85">
        <v>78599307</v>
      </c>
      <c r="O234" s="85"/>
    </row>
    <row r="235" spans="1:15" ht="12">
      <c r="A235" s="89" t="s">
        <v>422</v>
      </c>
      <c r="B235" s="71" t="s">
        <v>425</v>
      </c>
      <c r="C235" s="72">
        <v>10036800</v>
      </c>
      <c r="D235" s="73">
        <v>9699329</v>
      </c>
      <c r="E235" s="73">
        <v>9691475</v>
      </c>
      <c r="F235" s="73"/>
      <c r="G235" s="73">
        <v>7280180</v>
      </c>
      <c r="H235" s="85"/>
      <c r="I235" s="90">
        <v>24.9</v>
      </c>
      <c r="J235" s="85"/>
      <c r="K235" s="72">
        <v>923385600</v>
      </c>
      <c r="L235" s="73">
        <v>865189027</v>
      </c>
      <c r="M235" s="73">
        <v>863768183</v>
      </c>
      <c r="N235" s="85">
        <v>650744341</v>
      </c>
      <c r="O235" s="85"/>
    </row>
    <row r="236" spans="1:15" ht="12">
      <c r="A236" s="89" t="s">
        <v>424</v>
      </c>
      <c r="B236" s="71" t="s">
        <v>425</v>
      </c>
      <c r="C236" s="72">
        <v>5353404</v>
      </c>
      <c r="D236" s="73">
        <v>4986341</v>
      </c>
      <c r="E236" s="73">
        <v>4967784</v>
      </c>
      <c r="F236" s="73"/>
      <c r="G236" s="73">
        <v>2278442</v>
      </c>
      <c r="H236" s="85"/>
      <c r="I236" s="90">
        <v>54.1</v>
      </c>
      <c r="J236" s="85"/>
      <c r="K236" s="72">
        <v>492513168</v>
      </c>
      <c r="L236" s="73">
        <v>438113106</v>
      </c>
      <c r="M236" s="73">
        <v>435089004</v>
      </c>
      <c r="N236" s="85">
        <v>199035061</v>
      </c>
      <c r="O236" s="85"/>
    </row>
    <row r="237" spans="1:15" ht="12">
      <c r="A237" s="89" t="s">
        <v>422</v>
      </c>
      <c r="B237" s="71" t="s">
        <v>425</v>
      </c>
      <c r="C237" s="72">
        <v>10036800</v>
      </c>
      <c r="D237" s="73">
        <v>9339227</v>
      </c>
      <c r="E237" s="73">
        <v>9318759</v>
      </c>
      <c r="F237" s="73">
        <f>E237+E236+E235+E234</f>
        <v>27240348</v>
      </c>
      <c r="G237" s="73">
        <v>7004847</v>
      </c>
      <c r="H237" s="85">
        <f>G237+G236+G235+G234</f>
        <v>17472526</v>
      </c>
      <c r="I237" s="90">
        <v>24.8</v>
      </c>
      <c r="J237" s="85">
        <v>16328386</v>
      </c>
      <c r="K237" s="72">
        <v>923385600</v>
      </c>
      <c r="L237" s="73">
        <v>821546685</v>
      </c>
      <c r="M237" s="73">
        <v>819354696</v>
      </c>
      <c r="N237" s="85">
        <v>618511082</v>
      </c>
      <c r="O237" s="85">
        <v>1448701898</v>
      </c>
    </row>
    <row r="238" spans="1:15" ht="12">
      <c r="A238" s="24" t="s">
        <v>424</v>
      </c>
      <c r="B238" s="47" t="s">
        <v>426</v>
      </c>
      <c r="C238" s="19">
        <v>5038349</v>
      </c>
      <c r="D238" s="23">
        <v>2340320</v>
      </c>
      <c r="E238" s="23">
        <v>2334814</v>
      </c>
      <c r="F238" s="23"/>
      <c r="G238" s="23">
        <v>393087</v>
      </c>
      <c r="H238" s="20"/>
      <c r="I238" s="81">
        <v>83.2</v>
      </c>
      <c r="J238" s="20"/>
      <c r="K238" s="19">
        <v>463528108</v>
      </c>
      <c r="L238" s="23">
        <v>187350049</v>
      </c>
      <c r="M238" s="23">
        <v>186567064</v>
      </c>
      <c r="N238" s="20">
        <v>32643752</v>
      </c>
      <c r="O238" s="20"/>
    </row>
    <row r="239" spans="1:15" ht="12">
      <c r="A239" s="24" t="s">
        <v>422</v>
      </c>
      <c r="B239" s="47" t="s">
        <v>426</v>
      </c>
      <c r="C239" s="19">
        <v>6027968</v>
      </c>
      <c r="D239" s="23">
        <v>5833835</v>
      </c>
      <c r="E239" s="23">
        <v>5829420</v>
      </c>
      <c r="F239" s="23"/>
      <c r="G239" s="23">
        <v>4873840</v>
      </c>
      <c r="H239" s="20"/>
      <c r="I239" s="81">
        <v>16.4</v>
      </c>
      <c r="J239" s="20"/>
      <c r="K239" s="19">
        <v>554573056</v>
      </c>
      <c r="L239" s="23">
        <v>522110781</v>
      </c>
      <c r="M239" s="23">
        <v>521424620</v>
      </c>
      <c r="N239" s="20">
        <v>437355788</v>
      </c>
      <c r="O239" s="20"/>
    </row>
    <row r="240" spans="1:15" ht="12">
      <c r="A240" s="24" t="s">
        <v>424</v>
      </c>
      <c r="B240" s="47" t="s">
        <v>426</v>
      </c>
      <c r="C240" s="19">
        <v>6031957</v>
      </c>
      <c r="D240" s="23">
        <v>4930529</v>
      </c>
      <c r="E240" s="23">
        <v>4910876</v>
      </c>
      <c r="F240" s="23"/>
      <c r="G240" s="23">
        <v>2217272</v>
      </c>
      <c r="H240" s="20"/>
      <c r="I240" s="81">
        <v>54.8</v>
      </c>
      <c r="J240" s="20"/>
      <c r="K240" s="19">
        <v>554940044</v>
      </c>
      <c r="L240" s="23">
        <v>420289429</v>
      </c>
      <c r="M240" s="23">
        <v>418027314</v>
      </c>
      <c r="N240" s="20">
        <v>186271574</v>
      </c>
      <c r="O240" s="20"/>
    </row>
    <row r="241" spans="1:15" ht="12">
      <c r="A241" s="24" t="s">
        <v>422</v>
      </c>
      <c r="B241" s="47" t="s">
        <v>426</v>
      </c>
      <c r="C241" s="19">
        <v>6027968</v>
      </c>
      <c r="D241" s="23">
        <v>5695127</v>
      </c>
      <c r="E241" s="23">
        <v>5682337</v>
      </c>
      <c r="F241" s="23">
        <f>E241+E240+E239+E238</f>
        <v>18757447</v>
      </c>
      <c r="G241" s="23">
        <v>4748173</v>
      </c>
      <c r="H241" s="20">
        <f>G241+G240+G239+G238</f>
        <v>12232372</v>
      </c>
      <c r="I241" s="81">
        <v>16.4</v>
      </c>
      <c r="J241" s="20">
        <v>10703236</v>
      </c>
      <c r="K241" s="19">
        <v>554573056</v>
      </c>
      <c r="L241" s="23">
        <v>505375562</v>
      </c>
      <c r="M241" s="23">
        <v>504075167</v>
      </c>
      <c r="N241" s="20">
        <v>422279486</v>
      </c>
      <c r="O241" s="20">
        <v>952890634</v>
      </c>
    </row>
    <row r="242" spans="1:15" ht="12">
      <c r="A242" s="89" t="s">
        <v>424</v>
      </c>
      <c r="B242" s="71" t="s">
        <v>427</v>
      </c>
      <c r="C242" s="72">
        <v>2660924</v>
      </c>
      <c r="D242" s="73">
        <v>1598814</v>
      </c>
      <c r="E242" s="73">
        <v>1594118</v>
      </c>
      <c r="F242" s="73"/>
      <c r="G242" s="73">
        <v>291127</v>
      </c>
      <c r="H242" s="85"/>
      <c r="I242" s="90">
        <v>81.7</v>
      </c>
      <c r="J242" s="85"/>
      <c r="K242" s="72">
        <v>244805008</v>
      </c>
      <c r="L242" s="73">
        <v>130353604</v>
      </c>
      <c r="M242" s="73">
        <v>129697600</v>
      </c>
      <c r="N242" s="85">
        <v>24301249</v>
      </c>
      <c r="O242" s="85"/>
    </row>
    <row r="243" spans="1:15" ht="12">
      <c r="A243" s="89" t="s">
        <v>405</v>
      </c>
      <c r="B243" s="71" t="s">
        <v>427</v>
      </c>
      <c r="C243" s="72">
        <v>5784829</v>
      </c>
      <c r="D243" s="73">
        <v>5018604</v>
      </c>
      <c r="E243" s="73">
        <v>5012777</v>
      </c>
      <c r="F243" s="73"/>
      <c r="G243" s="73">
        <v>4208027</v>
      </c>
      <c r="H243" s="85"/>
      <c r="I243" s="90">
        <v>16.1</v>
      </c>
      <c r="J243" s="85"/>
      <c r="K243" s="72">
        <v>532204268</v>
      </c>
      <c r="L243" s="73">
        <v>442389315</v>
      </c>
      <c r="M243" s="73">
        <v>441518653</v>
      </c>
      <c r="N243" s="85">
        <v>371620956</v>
      </c>
      <c r="O243" s="85"/>
    </row>
    <row r="244" spans="1:15" ht="12">
      <c r="A244" s="89" t="s">
        <v>424</v>
      </c>
      <c r="B244" s="71" t="s">
        <v>427</v>
      </c>
      <c r="C244" s="72">
        <v>2883710</v>
      </c>
      <c r="D244" s="73">
        <v>2464207</v>
      </c>
      <c r="E244" s="73">
        <v>2453830</v>
      </c>
      <c r="F244" s="73"/>
      <c r="G244" s="73">
        <v>1003608</v>
      </c>
      <c r="H244" s="85"/>
      <c r="I244" s="90">
        <v>59.1</v>
      </c>
      <c r="J244" s="85"/>
      <c r="K244" s="72">
        <v>265301320</v>
      </c>
      <c r="L244" s="73">
        <v>209755519</v>
      </c>
      <c r="M244" s="73">
        <v>208602341</v>
      </c>
      <c r="N244" s="85">
        <v>83797188</v>
      </c>
      <c r="O244" s="85"/>
    </row>
    <row r="245" spans="1:15" ht="12">
      <c r="A245" s="89" t="s">
        <v>405</v>
      </c>
      <c r="B245" s="71" t="s">
        <v>427</v>
      </c>
      <c r="C245" s="72">
        <v>5784829</v>
      </c>
      <c r="D245" s="73">
        <v>4896400</v>
      </c>
      <c r="E245" s="73">
        <v>4886685</v>
      </c>
      <c r="F245" s="73">
        <f>E245+E244+E243+E242</f>
        <v>13947410</v>
      </c>
      <c r="G245" s="73">
        <v>4101122</v>
      </c>
      <c r="H245" s="85">
        <f>G245+G244+G243+G242</f>
        <v>9603884</v>
      </c>
      <c r="I245" s="90">
        <v>16.1</v>
      </c>
      <c r="J245" s="85">
        <v>8684816</v>
      </c>
      <c r="K245" s="72">
        <v>532204268</v>
      </c>
      <c r="L245" s="73">
        <v>428786169</v>
      </c>
      <c r="M245" s="73">
        <v>427551997</v>
      </c>
      <c r="N245" s="85">
        <v>359602537</v>
      </c>
      <c r="O245" s="85">
        <v>765922577</v>
      </c>
    </row>
    <row r="246" spans="1:15" ht="12">
      <c r="A246" s="24" t="s">
        <v>424</v>
      </c>
      <c r="B246" s="47" t="s">
        <v>428</v>
      </c>
      <c r="C246" s="19">
        <v>3910549</v>
      </c>
      <c r="D246" s="23">
        <v>2388633</v>
      </c>
      <c r="E246" s="23">
        <v>2385223</v>
      </c>
      <c r="F246" s="23"/>
      <c r="G246" s="23">
        <v>688097</v>
      </c>
      <c r="H246" s="20"/>
      <c r="I246" s="81">
        <v>71.2</v>
      </c>
      <c r="J246" s="20"/>
      <c r="K246" s="19">
        <v>359770508</v>
      </c>
      <c r="L246" s="23">
        <v>194626362</v>
      </c>
      <c r="M246" s="23">
        <v>194197415</v>
      </c>
      <c r="N246" s="20">
        <v>59301191</v>
      </c>
      <c r="O246" s="20"/>
    </row>
    <row r="247" spans="1:15" ht="12">
      <c r="A247" s="24" t="s">
        <v>422</v>
      </c>
      <c r="B247" s="47" t="s">
        <v>428</v>
      </c>
      <c r="C247" s="19">
        <v>11673977</v>
      </c>
      <c r="D247" s="23">
        <v>11402734</v>
      </c>
      <c r="E247" s="23">
        <v>11392963</v>
      </c>
      <c r="F247" s="23"/>
      <c r="G247" s="23">
        <v>9616148</v>
      </c>
      <c r="H247" s="20"/>
      <c r="I247" s="81">
        <v>15.6</v>
      </c>
      <c r="J247" s="20"/>
      <c r="K247" s="19">
        <v>1074005884</v>
      </c>
      <c r="L247" s="23">
        <v>1025609225</v>
      </c>
      <c r="M247" s="23">
        <v>1023832012</v>
      </c>
      <c r="N247" s="20">
        <v>865718642</v>
      </c>
      <c r="O247" s="20"/>
    </row>
    <row r="248" spans="1:15" ht="12">
      <c r="A248" s="24" t="s">
        <v>424</v>
      </c>
      <c r="B248" s="47" t="s">
        <v>428</v>
      </c>
      <c r="C248" s="19">
        <v>3574993</v>
      </c>
      <c r="D248" s="23">
        <v>3331387</v>
      </c>
      <c r="E248" s="23">
        <v>3323201</v>
      </c>
      <c r="F248" s="23"/>
      <c r="G248" s="23">
        <v>1645927</v>
      </c>
      <c r="H248" s="20"/>
      <c r="I248" s="81">
        <v>50.5</v>
      </c>
      <c r="J248" s="20"/>
      <c r="K248" s="19">
        <v>328899356</v>
      </c>
      <c r="L248" s="23">
        <v>292272649</v>
      </c>
      <c r="M248" s="23">
        <v>291317595</v>
      </c>
      <c r="N248" s="20">
        <v>143734445</v>
      </c>
      <c r="O248" s="20"/>
    </row>
    <row r="249" spans="1:15" ht="12">
      <c r="A249" s="24" t="s">
        <v>422</v>
      </c>
      <c r="B249" s="47" t="s">
        <v>428</v>
      </c>
      <c r="C249" s="19">
        <v>11673977</v>
      </c>
      <c r="D249" s="23">
        <v>11032720</v>
      </c>
      <c r="E249" s="23">
        <v>11006442</v>
      </c>
      <c r="F249" s="23">
        <f>E249+E248+E247+E246</f>
        <v>28107829</v>
      </c>
      <c r="G249" s="23">
        <v>9294013</v>
      </c>
      <c r="H249" s="20">
        <f>G249+G248+G247+G246</f>
        <v>21244185</v>
      </c>
      <c r="I249" s="81">
        <v>15.6</v>
      </c>
      <c r="J249" s="20">
        <v>20398639</v>
      </c>
      <c r="K249" s="19">
        <v>1074005884</v>
      </c>
      <c r="L249" s="23">
        <v>979805739</v>
      </c>
      <c r="M249" s="23">
        <v>976941874</v>
      </c>
      <c r="N249" s="20">
        <v>826886264</v>
      </c>
      <c r="O249" s="20">
        <v>1823353766</v>
      </c>
    </row>
    <row r="250" spans="1:15" ht="12">
      <c r="A250" s="89" t="s">
        <v>405</v>
      </c>
      <c r="B250" s="71" t="s">
        <v>429</v>
      </c>
      <c r="C250" s="72">
        <v>4662869</v>
      </c>
      <c r="D250" s="73">
        <v>3973177</v>
      </c>
      <c r="E250" s="73">
        <v>3971398</v>
      </c>
      <c r="F250" s="73"/>
      <c r="G250" s="73">
        <v>3069758</v>
      </c>
      <c r="H250" s="85"/>
      <c r="I250" s="90">
        <v>22.7</v>
      </c>
      <c r="J250" s="85"/>
      <c r="K250" s="72">
        <v>428983948</v>
      </c>
      <c r="L250" s="73">
        <v>349806599</v>
      </c>
      <c r="M250" s="73">
        <v>349465010</v>
      </c>
      <c r="N250" s="85">
        <v>271046560</v>
      </c>
      <c r="O250" s="85"/>
    </row>
    <row r="251" spans="1:15" ht="12">
      <c r="A251" s="89" t="s">
        <v>405</v>
      </c>
      <c r="B251" s="71" t="s">
        <v>429</v>
      </c>
      <c r="C251" s="72">
        <v>4662869</v>
      </c>
      <c r="D251" s="73">
        <v>3864025</v>
      </c>
      <c r="E251" s="73">
        <v>3858816</v>
      </c>
      <c r="F251" s="73">
        <f>E251+E250</f>
        <v>7830214</v>
      </c>
      <c r="G251" s="73">
        <v>2984437</v>
      </c>
      <c r="H251" s="85">
        <f>G251+G250</f>
        <v>6054195</v>
      </c>
      <c r="I251" s="90">
        <v>22.7</v>
      </c>
      <c r="J251" s="85">
        <v>5865792</v>
      </c>
      <c r="K251" s="72">
        <v>428983948</v>
      </c>
      <c r="L251" s="73">
        <v>338188405</v>
      </c>
      <c r="M251" s="73">
        <v>337556582</v>
      </c>
      <c r="N251" s="85">
        <v>261945199</v>
      </c>
      <c r="O251" s="85">
        <v>519003168</v>
      </c>
    </row>
    <row r="252" spans="1:15" ht="12">
      <c r="A252" s="24" t="s">
        <v>424</v>
      </c>
      <c r="B252" s="47" t="s">
        <v>430</v>
      </c>
      <c r="C252" s="19">
        <v>4965786</v>
      </c>
      <c r="D252" s="23">
        <v>3468329</v>
      </c>
      <c r="E252" s="23">
        <v>3461568</v>
      </c>
      <c r="F252" s="23"/>
      <c r="G252" s="23">
        <v>781577</v>
      </c>
      <c r="H252" s="20"/>
      <c r="I252" s="81">
        <v>77.4</v>
      </c>
      <c r="J252" s="20"/>
      <c r="K252" s="19">
        <v>456852312</v>
      </c>
      <c r="L252" s="23">
        <v>292200106</v>
      </c>
      <c r="M252" s="23">
        <v>291285501</v>
      </c>
      <c r="N252" s="20">
        <v>67856995</v>
      </c>
      <c r="O252" s="20"/>
    </row>
    <row r="253" spans="1:15" ht="12">
      <c r="A253" s="24" t="s">
        <v>405</v>
      </c>
      <c r="B253" s="47" t="s">
        <v>430</v>
      </c>
      <c r="C253" s="19">
        <v>4608167</v>
      </c>
      <c r="D253" s="23">
        <v>3851426</v>
      </c>
      <c r="E253" s="23">
        <v>3849281</v>
      </c>
      <c r="F253" s="23"/>
      <c r="G253" s="23">
        <v>3214843</v>
      </c>
      <c r="H253" s="20"/>
      <c r="I253" s="81">
        <v>16.5</v>
      </c>
      <c r="J253" s="20"/>
      <c r="K253" s="19">
        <v>423951364</v>
      </c>
      <c r="L253" s="23">
        <v>340430832</v>
      </c>
      <c r="M253" s="23">
        <v>340146931</v>
      </c>
      <c r="N253" s="20">
        <v>285075371</v>
      </c>
      <c r="O253" s="20"/>
    </row>
    <row r="254" spans="1:15" ht="12">
      <c r="A254" s="24" t="s">
        <v>424</v>
      </c>
      <c r="B254" s="47" t="s">
        <v>430</v>
      </c>
      <c r="C254" s="19">
        <v>5570746</v>
      </c>
      <c r="D254" s="23">
        <v>5142123</v>
      </c>
      <c r="E254" s="23">
        <v>5126226</v>
      </c>
      <c r="F254" s="23"/>
      <c r="G254" s="23">
        <v>2093274</v>
      </c>
      <c r="H254" s="20"/>
      <c r="I254" s="81">
        <v>59.2</v>
      </c>
      <c r="J254" s="20"/>
      <c r="K254" s="19">
        <v>512508632</v>
      </c>
      <c r="L254" s="23">
        <v>450166099</v>
      </c>
      <c r="M254" s="23">
        <v>448379457</v>
      </c>
      <c r="N254" s="20">
        <v>182280573</v>
      </c>
      <c r="O254" s="20"/>
    </row>
    <row r="255" spans="1:15" ht="12">
      <c r="A255" s="24" t="s">
        <v>405</v>
      </c>
      <c r="B255" s="47" t="s">
        <v>430</v>
      </c>
      <c r="C255" s="19">
        <v>4608167</v>
      </c>
      <c r="D255" s="23">
        <v>3886016</v>
      </c>
      <c r="E255" s="23">
        <v>3879264</v>
      </c>
      <c r="F255" s="23">
        <f>E255+E254+E253+E252</f>
        <v>16316339</v>
      </c>
      <c r="G255" s="23">
        <v>3207762</v>
      </c>
      <c r="H255" s="20">
        <f>G255+G254+G253+G252</f>
        <v>9297456</v>
      </c>
      <c r="I255" s="81">
        <v>17.3</v>
      </c>
      <c r="J255" s="20">
        <v>7932764</v>
      </c>
      <c r="K255" s="19">
        <v>423951364</v>
      </c>
      <c r="L255" s="23">
        <v>340734859</v>
      </c>
      <c r="M255" s="23">
        <v>340054386</v>
      </c>
      <c r="N255" s="20">
        <v>282106227</v>
      </c>
      <c r="O255" s="20">
        <v>703327676</v>
      </c>
    </row>
    <row r="256" spans="1:15" ht="12">
      <c r="A256" s="89" t="s">
        <v>422</v>
      </c>
      <c r="B256" s="71" t="s">
        <v>431</v>
      </c>
      <c r="C256" s="72">
        <v>4123148</v>
      </c>
      <c r="D256" s="73">
        <v>4021606</v>
      </c>
      <c r="E256" s="73">
        <v>4018665</v>
      </c>
      <c r="F256" s="73"/>
      <c r="G256" s="73">
        <v>3353747</v>
      </c>
      <c r="H256" s="85"/>
      <c r="I256" s="90">
        <v>16.5</v>
      </c>
      <c r="J256" s="85"/>
      <c r="K256" s="72">
        <v>379329616</v>
      </c>
      <c r="L256" s="73">
        <v>361032297</v>
      </c>
      <c r="M256" s="73">
        <v>360609604</v>
      </c>
      <c r="N256" s="85">
        <v>301574770</v>
      </c>
      <c r="O256" s="85"/>
    </row>
    <row r="257" spans="1:15" ht="12">
      <c r="A257" s="89" t="s">
        <v>422</v>
      </c>
      <c r="B257" s="71" t="s">
        <v>431</v>
      </c>
      <c r="C257" s="72">
        <v>4123148</v>
      </c>
      <c r="D257" s="73">
        <v>3888552</v>
      </c>
      <c r="E257" s="73">
        <v>3879998</v>
      </c>
      <c r="F257" s="73"/>
      <c r="G257" s="73">
        <v>3238265</v>
      </c>
      <c r="H257" s="85"/>
      <c r="I257" s="90">
        <v>16.5</v>
      </c>
      <c r="J257" s="85"/>
      <c r="K257" s="72">
        <v>379329616</v>
      </c>
      <c r="L257" s="73">
        <v>343997072</v>
      </c>
      <c r="M257" s="73">
        <v>343167050</v>
      </c>
      <c r="N257" s="85">
        <v>287075045</v>
      </c>
      <c r="O257" s="85"/>
    </row>
    <row r="258" spans="1:15" ht="12">
      <c r="A258" s="89" t="s">
        <v>303</v>
      </c>
      <c r="B258" s="71" t="s">
        <v>431</v>
      </c>
      <c r="C258" s="72">
        <v>6575888</v>
      </c>
      <c r="D258" s="73">
        <v>6018838</v>
      </c>
      <c r="E258" s="73">
        <v>6013469</v>
      </c>
      <c r="F258" s="73"/>
      <c r="G258" s="73">
        <v>5047195</v>
      </c>
      <c r="H258" s="85"/>
      <c r="I258" s="90">
        <v>16.1</v>
      </c>
      <c r="J258" s="85"/>
      <c r="K258" s="72">
        <v>604981696</v>
      </c>
      <c r="L258" s="73">
        <v>536177908</v>
      </c>
      <c r="M258" s="73">
        <v>535452363</v>
      </c>
      <c r="N258" s="85">
        <v>451379490</v>
      </c>
      <c r="O258" s="85"/>
    </row>
    <row r="259" spans="1:15" ht="12">
      <c r="A259" s="89" t="s">
        <v>305</v>
      </c>
      <c r="B259" s="71" t="s">
        <v>431</v>
      </c>
      <c r="C259" s="72">
        <v>6713704</v>
      </c>
      <c r="D259" s="73">
        <v>6213230</v>
      </c>
      <c r="E259" s="73">
        <v>6206746</v>
      </c>
      <c r="F259" s="73">
        <f>E259+E258+E257+E256</f>
        <v>20118878</v>
      </c>
      <c r="G259" s="73">
        <v>5191883</v>
      </c>
      <c r="H259" s="85">
        <f>G259+G258+G257+G256</f>
        <v>16831090</v>
      </c>
      <c r="I259" s="90">
        <v>16.4</v>
      </c>
      <c r="J259" s="85">
        <v>16693209</v>
      </c>
      <c r="K259" s="72">
        <v>617660768</v>
      </c>
      <c r="L259" s="73">
        <v>549078409</v>
      </c>
      <c r="M259" s="73">
        <v>548113323</v>
      </c>
      <c r="N259" s="85">
        <v>460121224</v>
      </c>
      <c r="O259" s="85">
        <v>1489218323</v>
      </c>
    </row>
    <row r="260" spans="1:15" ht="12">
      <c r="A260" s="24" t="s">
        <v>424</v>
      </c>
      <c r="B260" s="47" t="s">
        <v>432</v>
      </c>
      <c r="C260" s="19">
        <v>3913005</v>
      </c>
      <c r="D260" s="23">
        <v>2482771</v>
      </c>
      <c r="E260" s="23">
        <v>2475989</v>
      </c>
      <c r="F260" s="23"/>
      <c r="G260" s="23">
        <v>445824</v>
      </c>
      <c r="H260" s="20"/>
      <c r="I260" s="81">
        <v>82</v>
      </c>
      <c r="J260" s="20"/>
      <c r="K260" s="19">
        <v>359996460</v>
      </c>
      <c r="L260" s="23">
        <v>206510845</v>
      </c>
      <c r="M260" s="23">
        <v>205457776</v>
      </c>
      <c r="N260" s="20">
        <v>37917440</v>
      </c>
      <c r="O260" s="20"/>
    </row>
    <row r="261" spans="1:15" ht="12">
      <c r="A261" s="24" t="s">
        <v>405</v>
      </c>
      <c r="B261" s="47" t="s">
        <v>432</v>
      </c>
      <c r="C261" s="19">
        <v>6710013</v>
      </c>
      <c r="D261" s="23">
        <v>5704032</v>
      </c>
      <c r="E261" s="23">
        <v>5698777</v>
      </c>
      <c r="F261" s="23"/>
      <c r="G261" s="23">
        <v>3746867</v>
      </c>
      <c r="H261" s="20"/>
      <c r="I261" s="81">
        <v>34.3</v>
      </c>
      <c r="J261" s="20"/>
      <c r="K261" s="19">
        <v>617321196</v>
      </c>
      <c r="L261" s="23">
        <v>502169156</v>
      </c>
      <c r="M261" s="23">
        <v>501279036</v>
      </c>
      <c r="N261" s="20">
        <v>331458001</v>
      </c>
      <c r="O261" s="20"/>
    </row>
    <row r="262" spans="1:15" ht="12">
      <c r="A262" s="24" t="s">
        <v>424</v>
      </c>
      <c r="B262" s="47" t="s">
        <v>432</v>
      </c>
      <c r="C262" s="19">
        <v>3794021</v>
      </c>
      <c r="D262" s="23">
        <v>3458588</v>
      </c>
      <c r="E262" s="23">
        <v>3437059</v>
      </c>
      <c r="F262" s="23"/>
      <c r="G262" s="23">
        <v>1465802</v>
      </c>
      <c r="H262" s="20"/>
      <c r="I262" s="81">
        <v>57.4</v>
      </c>
      <c r="J262" s="20"/>
      <c r="K262" s="19">
        <v>349049932</v>
      </c>
      <c r="L262" s="23">
        <v>299684325</v>
      </c>
      <c r="M262" s="23">
        <v>297317352</v>
      </c>
      <c r="N262" s="20">
        <v>125614235</v>
      </c>
      <c r="O262" s="20"/>
    </row>
    <row r="263" spans="1:15" ht="12">
      <c r="A263" s="24" t="s">
        <v>405</v>
      </c>
      <c r="B263" s="47" t="s">
        <v>432</v>
      </c>
      <c r="C263" s="19">
        <v>6710013</v>
      </c>
      <c r="D263" s="23">
        <v>5605963</v>
      </c>
      <c r="E263" s="23">
        <v>5595702</v>
      </c>
      <c r="F263" s="23">
        <f>E263+E262+E261+E260</f>
        <v>17207527</v>
      </c>
      <c r="G263" s="23">
        <v>3692281</v>
      </c>
      <c r="H263" s="20">
        <f>G263+G262+G261+G260</f>
        <v>9350774</v>
      </c>
      <c r="I263" s="81">
        <v>34</v>
      </c>
      <c r="J263" s="20">
        <v>8223578</v>
      </c>
      <c r="K263" s="19">
        <v>617321196</v>
      </c>
      <c r="L263" s="23">
        <v>489255483</v>
      </c>
      <c r="M263" s="23">
        <v>487940793</v>
      </c>
      <c r="N263" s="20">
        <v>323708487</v>
      </c>
      <c r="O263" s="20">
        <v>726431165</v>
      </c>
    </row>
    <row r="264" spans="1:15" ht="12">
      <c r="A264" s="89" t="s">
        <v>424</v>
      </c>
      <c r="B264" s="71" t="s">
        <v>433</v>
      </c>
      <c r="C264" s="72">
        <v>5188665</v>
      </c>
      <c r="D264" s="73">
        <v>2990859</v>
      </c>
      <c r="E264" s="73">
        <v>2986369</v>
      </c>
      <c r="F264" s="73"/>
      <c r="G264" s="73">
        <v>694683</v>
      </c>
      <c r="H264" s="85"/>
      <c r="I264" s="90">
        <v>76.7</v>
      </c>
      <c r="J264" s="85"/>
      <c r="K264" s="72">
        <v>477357180</v>
      </c>
      <c r="L264" s="73">
        <v>241901610</v>
      </c>
      <c r="M264" s="73">
        <v>241374285</v>
      </c>
      <c r="N264" s="85">
        <v>59281118</v>
      </c>
      <c r="O264" s="85"/>
    </row>
    <row r="265" spans="1:15" ht="12">
      <c r="A265" s="89" t="s">
        <v>422</v>
      </c>
      <c r="B265" s="71" t="s">
        <v>433</v>
      </c>
      <c r="C265" s="72">
        <v>6989659</v>
      </c>
      <c r="D265" s="73">
        <v>6843588</v>
      </c>
      <c r="E265" s="73">
        <v>6839480</v>
      </c>
      <c r="F265" s="73"/>
      <c r="G265" s="73">
        <v>5847008</v>
      </c>
      <c r="H265" s="85"/>
      <c r="I265" s="90">
        <v>14.5</v>
      </c>
      <c r="J265" s="85"/>
      <c r="K265" s="72">
        <v>643048628</v>
      </c>
      <c r="L265" s="73">
        <v>616009698</v>
      </c>
      <c r="M265" s="73">
        <v>615036209</v>
      </c>
      <c r="N265" s="85">
        <v>526494076</v>
      </c>
      <c r="O265" s="85"/>
    </row>
    <row r="266" spans="1:15" ht="12">
      <c r="A266" s="89" t="s">
        <v>424</v>
      </c>
      <c r="B266" s="71" t="s">
        <v>433</v>
      </c>
      <c r="C266" s="72">
        <v>6010364</v>
      </c>
      <c r="D266" s="73">
        <v>5429916</v>
      </c>
      <c r="E266" s="73">
        <v>5418677</v>
      </c>
      <c r="F266" s="73"/>
      <c r="G266" s="73">
        <v>2617551</v>
      </c>
      <c r="H266" s="85"/>
      <c r="I266" s="90">
        <v>51.7</v>
      </c>
      <c r="J266" s="85"/>
      <c r="K266" s="72">
        <v>552953488</v>
      </c>
      <c r="L266" s="73">
        <v>472756915</v>
      </c>
      <c r="M266" s="73">
        <v>471278940</v>
      </c>
      <c r="N266" s="85">
        <v>226167440</v>
      </c>
      <c r="O266" s="85"/>
    </row>
    <row r="267" spans="1:15" ht="12">
      <c r="A267" s="89" t="s">
        <v>422</v>
      </c>
      <c r="B267" s="71" t="s">
        <v>433</v>
      </c>
      <c r="C267" s="72">
        <v>6989659</v>
      </c>
      <c r="D267" s="73">
        <v>6584574</v>
      </c>
      <c r="E267" s="73">
        <v>6569924</v>
      </c>
      <c r="F267" s="73">
        <f>E267+E266+E265+E264</f>
        <v>21814450</v>
      </c>
      <c r="G267" s="73">
        <v>5618589</v>
      </c>
      <c r="H267" s="85">
        <f>G267+G266+G265+G264</f>
        <v>14777831</v>
      </c>
      <c r="I267" s="90">
        <v>14.5</v>
      </c>
      <c r="J267" s="85">
        <v>13257823</v>
      </c>
      <c r="K267" s="72">
        <v>643048628</v>
      </c>
      <c r="L267" s="73">
        <v>583973547</v>
      </c>
      <c r="M267" s="73">
        <v>582297832</v>
      </c>
      <c r="N267" s="85">
        <v>498925360</v>
      </c>
      <c r="O267" s="85">
        <v>1182215164</v>
      </c>
    </row>
    <row r="268" spans="1:15" ht="12">
      <c r="A268" s="24" t="s">
        <v>424</v>
      </c>
      <c r="B268" s="47" t="s">
        <v>434</v>
      </c>
      <c r="C268" s="19">
        <v>5513637</v>
      </c>
      <c r="D268" s="23">
        <v>3793655</v>
      </c>
      <c r="E268" s="23">
        <v>3786533</v>
      </c>
      <c r="F268" s="23"/>
      <c r="G268" s="23">
        <v>586071</v>
      </c>
      <c r="H268" s="20"/>
      <c r="I268" s="81">
        <v>84.5</v>
      </c>
      <c r="J268" s="20"/>
      <c r="K268" s="19">
        <v>507254604</v>
      </c>
      <c r="L268" s="23">
        <v>310292167</v>
      </c>
      <c r="M268" s="23">
        <v>309332159</v>
      </c>
      <c r="N268" s="20">
        <v>49232934</v>
      </c>
      <c r="O268" s="20"/>
    </row>
    <row r="269" spans="1:15" ht="12">
      <c r="A269" s="24" t="s">
        <v>422</v>
      </c>
      <c r="B269" s="47" t="s">
        <v>434</v>
      </c>
      <c r="C269" s="19">
        <v>6261781</v>
      </c>
      <c r="D269" s="23">
        <v>6078435</v>
      </c>
      <c r="E269" s="23">
        <v>6075040</v>
      </c>
      <c r="F269" s="23"/>
      <c r="G269" s="23">
        <v>4893066</v>
      </c>
      <c r="H269" s="20"/>
      <c r="I269" s="81">
        <v>19.5</v>
      </c>
      <c r="J269" s="20"/>
      <c r="K269" s="19">
        <v>576083852</v>
      </c>
      <c r="L269" s="23">
        <v>543448081</v>
      </c>
      <c r="M269" s="23">
        <v>542752210</v>
      </c>
      <c r="N269" s="20">
        <v>438291318</v>
      </c>
      <c r="O269" s="20"/>
    </row>
    <row r="270" spans="1:15" ht="12">
      <c r="A270" s="24" t="s">
        <v>424</v>
      </c>
      <c r="B270" s="47" t="s">
        <v>434</v>
      </c>
      <c r="C270" s="19">
        <v>6206252</v>
      </c>
      <c r="D270" s="23">
        <v>5773766</v>
      </c>
      <c r="E270" s="23">
        <v>5753391</v>
      </c>
      <c r="F270" s="23"/>
      <c r="G270" s="23">
        <v>2157918</v>
      </c>
      <c r="H270" s="20"/>
      <c r="I270" s="81">
        <v>62.5</v>
      </c>
      <c r="J270" s="20"/>
      <c r="K270" s="19">
        <v>570975184</v>
      </c>
      <c r="L270" s="23">
        <v>506487775</v>
      </c>
      <c r="M270" s="23">
        <v>504032389</v>
      </c>
      <c r="N270" s="20">
        <v>188020037</v>
      </c>
      <c r="O270" s="20"/>
    </row>
    <row r="271" spans="1:15" ht="12">
      <c r="A271" s="24" t="s">
        <v>422</v>
      </c>
      <c r="B271" s="47" t="s">
        <v>434</v>
      </c>
      <c r="C271" s="19">
        <v>6261781</v>
      </c>
      <c r="D271" s="23">
        <v>5856184</v>
      </c>
      <c r="E271" s="23">
        <v>5844011</v>
      </c>
      <c r="F271" s="23">
        <f>E271+E270+E269+E268</f>
        <v>21458975</v>
      </c>
      <c r="G271" s="23">
        <v>4707277</v>
      </c>
      <c r="H271" s="20">
        <f>G271+G270+G269+G268</f>
        <v>12344332</v>
      </c>
      <c r="I271" s="81">
        <v>19.5</v>
      </c>
      <c r="J271" s="20">
        <v>11093063</v>
      </c>
      <c r="K271" s="19">
        <v>576083852</v>
      </c>
      <c r="L271" s="23">
        <v>516922589</v>
      </c>
      <c r="M271" s="23">
        <v>515633160</v>
      </c>
      <c r="N271" s="20">
        <v>416651573</v>
      </c>
      <c r="O271" s="20">
        <v>984606302</v>
      </c>
    </row>
    <row r="272" spans="1:15" ht="12">
      <c r="A272" s="89" t="s">
        <v>424</v>
      </c>
      <c r="B272" s="71" t="s">
        <v>435</v>
      </c>
      <c r="C272" s="72">
        <v>9733086</v>
      </c>
      <c r="D272" s="73">
        <v>6601224</v>
      </c>
      <c r="E272" s="73">
        <v>6587225</v>
      </c>
      <c r="F272" s="73"/>
      <c r="G272" s="73">
        <v>1495790</v>
      </c>
      <c r="H272" s="85"/>
      <c r="I272" s="90">
        <v>77.3</v>
      </c>
      <c r="J272" s="85"/>
      <c r="K272" s="72">
        <v>895443912</v>
      </c>
      <c r="L272" s="73">
        <v>541534924</v>
      </c>
      <c r="M272" s="73">
        <v>540163654</v>
      </c>
      <c r="N272" s="85">
        <v>127966958</v>
      </c>
      <c r="O272" s="85"/>
    </row>
    <row r="273" spans="1:15" ht="12">
      <c r="A273" s="89" t="s">
        <v>405</v>
      </c>
      <c r="B273" s="71" t="s">
        <v>435</v>
      </c>
      <c r="C273" s="72">
        <v>5400961</v>
      </c>
      <c r="D273" s="73">
        <v>4638195</v>
      </c>
      <c r="E273" s="73">
        <v>4633755</v>
      </c>
      <c r="F273" s="73"/>
      <c r="G273" s="73">
        <v>3352518</v>
      </c>
      <c r="H273" s="85"/>
      <c r="I273" s="90">
        <v>27.7</v>
      </c>
      <c r="J273" s="85"/>
      <c r="K273" s="72">
        <v>496888412</v>
      </c>
      <c r="L273" s="73">
        <v>408845606</v>
      </c>
      <c r="M273" s="73">
        <v>407953690</v>
      </c>
      <c r="N273" s="85">
        <v>296654516</v>
      </c>
      <c r="O273" s="85"/>
    </row>
    <row r="274" spans="1:15" ht="12">
      <c r="A274" s="89" t="s">
        <v>424</v>
      </c>
      <c r="B274" s="71" t="s">
        <v>435</v>
      </c>
      <c r="C274" s="72">
        <v>11780069</v>
      </c>
      <c r="D274" s="73">
        <v>9872842</v>
      </c>
      <c r="E274" s="73">
        <v>9827240</v>
      </c>
      <c r="F274" s="73"/>
      <c r="G274" s="73">
        <v>3805386</v>
      </c>
      <c r="H274" s="85"/>
      <c r="I274" s="90">
        <v>61.3</v>
      </c>
      <c r="J274" s="85"/>
      <c r="K274" s="72">
        <v>1083766348</v>
      </c>
      <c r="L274" s="73">
        <v>840730146</v>
      </c>
      <c r="M274" s="73">
        <v>836653667</v>
      </c>
      <c r="N274" s="85">
        <v>320533521</v>
      </c>
      <c r="O274" s="85"/>
    </row>
    <row r="275" spans="1:15" ht="12">
      <c r="A275" s="89" t="s">
        <v>405</v>
      </c>
      <c r="B275" s="71" t="s">
        <v>435</v>
      </c>
      <c r="C275" s="72">
        <v>5400961</v>
      </c>
      <c r="D275" s="73">
        <v>4633094</v>
      </c>
      <c r="E275" s="73">
        <v>4623975</v>
      </c>
      <c r="F275" s="73">
        <f>E275+E274+E273+E272</f>
        <v>25672195</v>
      </c>
      <c r="G275" s="73">
        <v>3348339</v>
      </c>
      <c r="H275" s="85">
        <f>G275+G274+G273+G272</f>
        <v>12002033</v>
      </c>
      <c r="I275" s="90">
        <v>27.6</v>
      </c>
      <c r="J275" s="85">
        <v>9776287</v>
      </c>
      <c r="K275" s="72">
        <v>496888412</v>
      </c>
      <c r="L275" s="73">
        <v>406300982</v>
      </c>
      <c r="M275" s="73">
        <v>405004723</v>
      </c>
      <c r="N275" s="85">
        <v>294700727</v>
      </c>
      <c r="O275" s="85">
        <v>860774440</v>
      </c>
    </row>
    <row r="276" spans="1:15" ht="12">
      <c r="A276" s="24" t="s">
        <v>424</v>
      </c>
      <c r="B276" s="47" t="s">
        <v>436</v>
      </c>
      <c r="C276" s="19">
        <v>7303120</v>
      </c>
      <c r="D276" s="23">
        <v>4948080</v>
      </c>
      <c r="E276" s="23">
        <v>4936801</v>
      </c>
      <c r="F276" s="23"/>
      <c r="G276" s="23">
        <v>1573420</v>
      </c>
      <c r="H276" s="20"/>
      <c r="I276" s="81">
        <v>68.1</v>
      </c>
      <c r="J276" s="20"/>
      <c r="K276" s="19">
        <v>671887040</v>
      </c>
      <c r="L276" s="23">
        <v>418974194</v>
      </c>
      <c r="M276" s="23">
        <v>417484471</v>
      </c>
      <c r="N276" s="20">
        <v>137763414</v>
      </c>
      <c r="O276" s="20"/>
    </row>
    <row r="277" spans="1:15" ht="12">
      <c r="A277" s="24" t="s">
        <v>405</v>
      </c>
      <c r="B277" s="47" t="s">
        <v>436</v>
      </c>
      <c r="C277" s="19">
        <v>7477903</v>
      </c>
      <c r="D277" s="23">
        <v>6270750</v>
      </c>
      <c r="E277" s="23">
        <v>6267629</v>
      </c>
      <c r="F277" s="23"/>
      <c r="G277" s="23">
        <v>4910109</v>
      </c>
      <c r="H277" s="20"/>
      <c r="I277" s="81">
        <v>21.7</v>
      </c>
      <c r="J277" s="20"/>
      <c r="K277" s="19">
        <v>687967076</v>
      </c>
      <c r="L277" s="23">
        <v>552536913</v>
      </c>
      <c r="M277" s="23">
        <v>551265537</v>
      </c>
      <c r="N277" s="20">
        <v>433545994</v>
      </c>
      <c r="O277" s="20"/>
    </row>
    <row r="278" spans="1:15" ht="12">
      <c r="A278" s="24" t="s">
        <v>424</v>
      </c>
      <c r="B278" s="47" t="s">
        <v>436</v>
      </c>
      <c r="C278" s="19">
        <v>8745203</v>
      </c>
      <c r="D278" s="23">
        <v>8061487</v>
      </c>
      <c r="E278" s="23">
        <v>8018380</v>
      </c>
      <c r="F278" s="23"/>
      <c r="G278" s="23">
        <v>3546487</v>
      </c>
      <c r="H278" s="20"/>
      <c r="I278" s="81">
        <v>55.8</v>
      </c>
      <c r="J278" s="20"/>
      <c r="K278" s="19">
        <v>804558676</v>
      </c>
      <c r="L278" s="23">
        <v>705898408</v>
      </c>
      <c r="M278" s="23">
        <v>701643797</v>
      </c>
      <c r="N278" s="20">
        <v>309763400</v>
      </c>
      <c r="O278" s="20"/>
    </row>
    <row r="279" spans="1:15" ht="12">
      <c r="A279" s="24" t="s">
        <v>405</v>
      </c>
      <c r="B279" s="47" t="s">
        <v>436</v>
      </c>
      <c r="C279" s="19">
        <v>7477903</v>
      </c>
      <c r="D279" s="23">
        <v>6199401</v>
      </c>
      <c r="E279" s="23">
        <v>6190108</v>
      </c>
      <c r="F279" s="23">
        <f>E279+E278+E277+E276</f>
        <v>25412918</v>
      </c>
      <c r="G279" s="23">
        <v>4842079</v>
      </c>
      <c r="H279" s="20">
        <f>G279+G278+G277+G276</f>
        <v>14872095</v>
      </c>
      <c r="I279" s="81">
        <v>21.8</v>
      </c>
      <c r="J279" s="20">
        <v>12809871</v>
      </c>
      <c r="K279" s="19">
        <v>687967076</v>
      </c>
      <c r="L279" s="23">
        <v>542117268</v>
      </c>
      <c r="M279" s="23">
        <v>540353028</v>
      </c>
      <c r="N279" s="20">
        <v>424260303</v>
      </c>
      <c r="O279" s="20">
        <v>1132765095</v>
      </c>
    </row>
    <row r="280" spans="1:15" ht="12">
      <c r="A280" s="89" t="s">
        <v>424</v>
      </c>
      <c r="B280" s="71" t="s">
        <v>437</v>
      </c>
      <c r="C280" s="72">
        <v>6602115</v>
      </c>
      <c r="D280" s="73">
        <v>4840673</v>
      </c>
      <c r="E280" s="73">
        <v>4826070</v>
      </c>
      <c r="F280" s="73"/>
      <c r="G280" s="73">
        <v>1679143</v>
      </c>
      <c r="H280" s="85"/>
      <c r="I280" s="90">
        <v>65.2</v>
      </c>
      <c r="J280" s="85"/>
      <c r="K280" s="72">
        <v>607394580</v>
      </c>
      <c r="L280" s="73">
        <v>407854234</v>
      </c>
      <c r="M280" s="73">
        <v>405924951</v>
      </c>
      <c r="N280" s="85">
        <v>147384338</v>
      </c>
      <c r="O280" s="85"/>
    </row>
    <row r="281" spans="1:15" ht="12">
      <c r="A281" s="89" t="s">
        <v>422</v>
      </c>
      <c r="B281" s="71" t="s">
        <v>437</v>
      </c>
      <c r="C281" s="72">
        <v>7034313</v>
      </c>
      <c r="D281" s="73">
        <v>6849656</v>
      </c>
      <c r="E281" s="73">
        <v>6844817</v>
      </c>
      <c r="F281" s="73"/>
      <c r="G281" s="73">
        <v>5836277</v>
      </c>
      <c r="H281" s="85"/>
      <c r="I281" s="90">
        <v>14.7</v>
      </c>
      <c r="J281" s="85"/>
      <c r="K281" s="72">
        <v>647156796</v>
      </c>
      <c r="L281" s="73">
        <v>615327104</v>
      </c>
      <c r="M281" s="73">
        <v>614464956</v>
      </c>
      <c r="N281" s="85">
        <v>525298144</v>
      </c>
      <c r="O281" s="85"/>
    </row>
    <row r="282" spans="1:15" ht="12">
      <c r="A282" s="89" t="s">
        <v>424</v>
      </c>
      <c r="B282" s="71" t="s">
        <v>437</v>
      </c>
      <c r="C282" s="72">
        <v>7789068</v>
      </c>
      <c r="D282" s="73">
        <v>7176732</v>
      </c>
      <c r="E282" s="73">
        <v>7135381</v>
      </c>
      <c r="F282" s="73"/>
      <c r="G282" s="73">
        <v>3493110</v>
      </c>
      <c r="H282" s="85"/>
      <c r="I282" s="90">
        <v>51</v>
      </c>
      <c r="J282" s="85"/>
      <c r="K282" s="72">
        <v>716594256</v>
      </c>
      <c r="L282" s="73">
        <v>625318986</v>
      </c>
      <c r="M282" s="73">
        <v>620799025</v>
      </c>
      <c r="N282" s="85">
        <v>303329703</v>
      </c>
      <c r="O282" s="85"/>
    </row>
    <row r="283" spans="1:15" ht="12">
      <c r="A283" s="89" t="s">
        <v>422</v>
      </c>
      <c r="B283" s="71" t="s">
        <v>437</v>
      </c>
      <c r="C283" s="72">
        <v>7034313</v>
      </c>
      <c r="D283" s="73">
        <v>6665132</v>
      </c>
      <c r="E283" s="73">
        <v>6649595</v>
      </c>
      <c r="F283" s="73">
        <f>E283+E282+E281+E280</f>
        <v>25455863</v>
      </c>
      <c r="G283" s="73">
        <v>5664272</v>
      </c>
      <c r="H283" s="85">
        <f>G283+G282+G281+G280</f>
        <v>16672802</v>
      </c>
      <c r="I283" s="90">
        <v>14.8</v>
      </c>
      <c r="J283" s="85">
        <v>15090524</v>
      </c>
      <c r="K283" s="72">
        <v>647156796</v>
      </c>
      <c r="L283" s="73">
        <v>592382196</v>
      </c>
      <c r="M283" s="73">
        <v>590777231</v>
      </c>
      <c r="N283" s="85">
        <v>504523218</v>
      </c>
      <c r="O283" s="85">
        <v>1347143564</v>
      </c>
    </row>
    <row r="284" spans="1:15" ht="12">
      <c r="A284" s="24" t="s">
        <v>424</v>
      </c>
      <c r="B284" s="47" t="s">
        <v>438</v>
      </c>
      <c r="C284" s="19">
        <v>5885836</v>
      </c>
      <c r="D284" s="23">
        <v>4347782</v>
      </c>
      <c r="E284" s="23">
        <v>4321196</v>
      </c>
      <c r="F284" s="23"/>
      <c r="G284" s="23">
        <v>1141976</v>
      </c>
      <c r="H284" s="20"/>
      <c r="I284" s="81">
        <v>73.6</v>
      </c>
      <c r="J284" s="20"/>
      <c r="K284" s="19">
        <v>541496912</v>
      </c>
      <c r="L284" s="23">
        <v>368483433</v>
      </c>
      <c r="M284" s="23">
        <v>365958523</v>
      </c>
      <c r="N284" s="20">
        <v>99953175</v>
      </c>
      <c r="O284" s="20"/>
    </row>
    <row r="285" spans="1:15" ht="12">
      <c r="A285" s="24" t="s">
        <v>405</v>
      </c>
      <c r="B285" s="47" t="s">
        <v>438</v>
      </c>
      <c r="C285" s="19">
        <v>5845715</v>
      </c>
      <c r="D285" s="23">
        <v>4991375</v>
      </c>
      <c r="E285" s="23">
        <v>4989179</v>
      </c>
      <c r="F285" s="23"/>
      <c r="G285" s="23">
        <v>4328898</v>
      </c>
      <c r="H285" s="20"/>
      <c r="I285" s="81">
        <v>13.2</v>
      </c>
      <c r="J285" s="20"/>
      <c r="K285" s="19">
        <v>537805780</v>
      </c>
      <c r="L285" s="23">
        <v>440587521</v>
      </c>
      <c r="M285" s="23">
        <v>440067948</v>
      </c>
      <c r="N285" s="20">
        <v>382806539</v>
      </c>
      <c r="O285" s="20"/>
    </row>
    <row r="286" spans="1:15" ht="12">
      <c r="A286" s="24" t="s">
        <v>424</v>
      </c>
      <c r="B286" s="47" t="s">
        <v>438</v>
      </c>
      <c r="C286" s="19">
        <v>6916015</v>
      </c>
      <c r="D286" s="23">
        <v>6433828</v>
      </c>
      <c r="E286" s="23">
        <v>6385796</v>
      </c>
      <c r="F286" s="23"/>
      <c r="G286" s="23">
        <v>2716773</v>
      </c>
      <c r="H286" s="20"/>
      <c r="I286" s="81">
        <v>57.5</v>
      </c>
      <c r="J286" s="20"/>
      <c r="K286" s="19">
        <v>636273380</v>
      </c>
      <c r="L286" s="23">
        <v>563368171</v>
      </c>
      <c r="M286" s="23">
        <v>558750763</v>
      </c>
      <c r="N286" s="20">
        <v>236953973</v>
      </c>
      <c r="O286" s="20"/>
    </row>
    <row r="287" spans="1:15" ht="12">
      <c r="A287" s="24" t="s">
        <v>405</v>
      </c>
      <c r="B287" s="47" t="s">
        <v>438</v>
      </c>
      <c r="C287" s="19">
        <v>5845715</v>
      </c>
      <c r="D287" s="23">
        <v>4955055</v>
      </c>
      <c r="E287" s="23">
        <v>4946955</v>
      </c>
      <c r="F287" s="23">
        <f>E287+E286+E285+E284</f>
        <v>20643126</v>
      </c>
      <c r="G287" s="23">
        <v>4268742</v>
      </c>
      <c r="H287" s="20">
        <f>G287+G286+G285+G284</f>
        <v>12456389</v>
      </c>
      <c r="I287" s="81">
        <v>13.7</v>
      </c>
      <c r="J287" s="20">
        <v>10712779</v>
      </c>
      <c r="K287" s="19">
        <v>537805780</v>
      </c>
      <c r="L287" s="23">
        <v>434456014</v>
      </c>
      <c r="M287" s="23">
        <v>433390930</v>
      </c>
      <c r="N287" s="20">
        <v>374905152</v>
      </c>
      <c r="O287" s="20">
        <v>948949987</v>
      </c>
    </row>
    <row r="288" spans="1:15" ht="12">
      <c r="A288" s="89" t="s">
        <v>405</v>
      </c>
      <c r="B288" s="71" t="s">
        <v>439</v>
      </c>
      <c r="C288" s="72">
        <v>10347457</v>
      </c>
      <c r="D288" s="73">
        <v>8215261</v>
      </c>
      <c r="E288" s="73">
        <v>8211562</v>
      </c>
      <c r="F288" s="73"/>
      <c r="G288" s="73">
        <v>5634078</v>
      </c>
      <c r="H288" s="85"/>
      <c r="I288" s="90">
        <v>31.4</v>
      </c>
      <c r="J288" s="85"/>
      <c r="K288" s="72">
        <v>951966044</v>
      </c>
      <c r="L288" s="73">
        <v>718569289</v>
      </c>
      <c r="M288" s="73">
        <v>716249757</v>
      </c>
      <c r="N288" s="85">
        <v>494598097</v>
      </c>
      <c r="O288" s="85"/>
    </row>
    <row r="289" spans="1:15" ht="12">
      <c r="A289" s="89" t="s">
        <v>405</v>
      </c>
      <c r="B289" s="71" t="s">
        <v>439</v>
      </c>
      <c r="C289" s="72">
        <v>10347457</v>
      </c>
      <c r="D289" s="73">
        <v>8307886</v>
      </c>
      <c r="E289" s="73">
        <v>8296696</v>
      </c>
      <c r="F289" s="73"/>
      <c r="G289" s="73">
        <v>5699714</v>
      </c>
      <c r="H289" s="85"/>
      <c r="I289" s="90">
        <v>31.3</v>
      </c>
      <c r="J289" s="85"/>
      <c r="K289" s="72">
        <v>951966044</v>
      </c>
      <c r="L289" s="73">
        <v>724144923</v>
      </c>
      <c r="M289" s="73">
        <v>721127259</v>
      </c>
      <c r="N289" s="85">
        <v>497517492</v>
      </c>
      <c r="O289" s="85"/>
    </row>
    <row r="290" spans="1:15" ht="12">
      <c r="A290" s="89" t="s">
        <v>329</v>
      </c>
      <c r="B290" s="71" t="s">
        <v>439</v>
      </c>
      <c r="C290" s="72">
        <v>3649090</v>
      </c>
      <c r="D290" s="73">
        <v>1380898</v>
      </c>
      <c r="E290" s="73">
        <v>1379745</v>
      </c>
      <c r="F290" s="73"/>
      <c r="G290" s="73">
        <v>510098</v>
      </c>
      <c r="H290" s="85"/>
      <c r="I290" s="90">
        <v>63</v>
      </c>
      <c r="J290" s="85"/>
      <c r="K290" s="72">
        <v>335716280</v>
      </c>
      <c r="L290" s="73">
        <v>119316241</v>
      </c>
      <c r="M290" s="73">
        <v>119177015</v>
      </c>
      <c r="N290" s="85">
        <v>45314895</v>
      </c>
      <c r="O290" s="85"/>
    </row>
    <row r="291" spans="1:15" ht="12">
      <c r="A291" s="89" t="s">
        <v>331</v>
      </c>
      <c r="B291" s="71" t="s">
        <v>439</v>
      </c>
      <c r="C291" s="72">
        <v>4648997</v>
      </c>
      <c r="D291" s="73">
        <v>4021035</v>
      </c>
      <c r="E291" s="73">
        <v>4007988</v>
      </c>
      <c r="F291" s="73">
        <f>E291+E290+E289+E288</f>
        <v>21895991</v>
      </c>
      <c r="G291" s="73">
        <v>2226819</v>
      </c>
      <c r="H291" s="85">
        <f>G291+G290+G289+G288</f>
        <v>14070709</v>
      </c>
      <c r="I291" s="90">
        <v>44.4</v>
      </c>
      <c r="J291" s="85">
        <v>12338501</v>
      </c>
      <c r="K291" s="72">
        <v>427707724</v>
      </c>
      <c r="L291" s="73">
        <v>342218073</v>
      </c>
      <c r="M291" s="73">
        <v>340844712</v>
      </c>
      <c r="N291" s="85">
        <v>188451078</v>
      </c>
      <c r="O291" s="85">
        <v>1086613667</v>
      </c>
    </row>
    <row r="292" spans="1:15" ht="12">
      <c r="A292" s="24" t="s">
        <v>422</v>
      </c>
      <c r="B292" s="47" t="s">
        <v>440</v>
      </c>
      <c r="C292" s="19">
        <v>12920139</v>
      </c>
      <c r="D292" s="23">
        <v>12528922</v>
      </c>
      <c r="E292" s="23">
        <v>12503955</v>
      </c>
      <c r="F292" s="23"/>
      <c r="G292" s="23">
        <v>9131163</v>
      </c>
      <c r="H292" s="20"/>
      <c r="I292" s="81">
        <v>27</v>
      </c>
      <c r="J292" s="20"/>
      <c r="K292" s="19">
        <v>1188652788</v>
      </c>
      <c r="L292" s="23">
        <v>1121654229</v>
      </c>
      <c r="M292" s="23">
        <v>1112796646</v>
      </c>
      <c r="N292" s="20">
        <v>816646307</v>
      </c>
      <c r="O292" s="20"/>
    </row>
    <row r="293" spans="1:15" ht="12">
      <c r="A293" s="24" t="s">
        <v>422</v>
      </c>
      <c r="B293" s="47" t="s">
        <v>440</v>
      </c>
      <c r="C293" s="19">
        <v>12920139</v>
      </c>
      <c r="D293" s="23">
        <v>12186056</v>
      </c>
      <c r="E293" s="23">
        <v>12148328</v>
      </c>
      <c r="F293" s="23">
        <f>E293+E292</f>
        <v>24652283</v>
      </c>
      <c r="G293" s="23">
        <v>8869311</v>
      </c>
      <c r="H293" s="20">
        <f>G293+G292</f>
        <v>18000474</v>
      </c>
      <c r="I293" s="81">
        <v>27</v>
      </c>
      <c r="J293" s="20">
        <v>18000474</v>
      </c>
      <c r="K293" s="19">
        <v>1188652788</v>
      </c>
      <c r="L293" s="23">
        <v>1076927624</v>
      </c>
      <c r="M293" s="23">
        <v>1068845119</v>
      </c>
      <c r="N293" s="20">
        <v>784597802</v>
      </c>
      <c r="O293" s="20">
        <v>1601244109</v>
      </c>
    </row>
    <row r="294" spans="1:15" ht="12">
      <c r="A294" s="89" t="s">
        <v>422</v>
      </c>
      <c r="B294" s="71" t="s">
        <v>441</v>
      </c>
      <c r="C294" s="72">
        <v>7305322</v>
      </c>
      <c r="D294" s="73">
        <v>7102321</v>
      </c>
      <c r="E294" s="73">
        <v>7072890</v>
      </c>
      <c r="F294" s="73"/>
      <c r="G294" s="73">
        <v>5522461</v>
      </c>
      <c r="H294" s="85"/>
      <c r="I294" s="90">
        <v>21.9</v>
      </c>
      <c r="J294" s="85"/>
      <c r="K294" s="72">
        <v>672089624</v>
      </c>
      <c r="L294" s="73">
        <v>636741560</v>
      </c>
      <c r="M294" s="73">
        <v>633592169</v>
      </c>
      <c r="N294" s="85">
        <v>496821363</v>
      </c>
      <c r="O294" s="85"/>
    </row>
    <row r="295" spans="1:15" ht="12">
      <c r="A295" s="89" t="s">
        <v>422</v>
      </c>
      <c r="B295" s="71" t="s">
        <v>441</v>
      </c>
      <c r="C295" s="72">
        <v>7305322</v>
      </c>
      <c r="D295" s="73">
        <v>6944210</v>
      </c>
      <c r="E295" s="73">
        <v>6913948</v>
      </c>
      <c r="F295" s="73">
        <f>E295+E294</f>
        <v>13986838</v>
      </c>
      <c r="G295" s="73">
        <v>5397014</v>
      </c>
      <c r="H295" s="85">
        <f>G295+G294</f>
        <v>10919475</v>
      </c>
      <c r="I295" s="90">
        <v>21.9</v>
      </c>
      <c r="J295" s="85">
        <v>10919475</v>
      </c>
      <c r="K295" s="72">
        <v>672089624</v>
      </c>
      <c r="L295" s="73">
        <v>616874688</v>
      </c>
      <c r="M295" s="73">
        <v>613820123</v>
      </c>
      <c r="N295" s="85">
        <v>480967340</v>
      </c>
      <c r="O295" s="85">
        <v>977788703</v>
      </c>
    </row>
    <row r="296" spans="1:15" ht="12">
      <c r="A296" s="24" t="s">
        <v>405</v>
      </c>
      <c r="B296" s="76" t="s">
        <v>442</v>
      </c>
      <c r="C296" s="77">
        <v>8972347</v>
      </c>
      <c r="D296" s="74">
        <v>7546344</v>
      </c>
      <c r="E296" s="74">
        <v>7541694</v>
      </c>
      <c r="F296" s="74"/>
      <c r="G296" s="23">
        <v>5801268</v>
      </c>
      <c r="H296" s="86"/>
      <c r="I296" s="81">
        <v>23.1</v>
      </c>
      <c r="J296" s="20"/>
      <c r="K296" s="19">
        <v>825455924</v>
      </c>
      <c r="L296" s="23">
        <v>664173659</v>
      </c>
      <c r="M296" s="23">
        <v>662849970</v>
      </c>
      <c r="N296" s="20">
        <v>511988576</v>
      </c>
      <c r="O296" s="20"/>
    </row>
    <row r="297" spans="1:15" ht="12">
      <c r="A297" s="24" t="s">
        <v>405</v>
      </c>
      <c r="B297" s="76" t="s">
        <v>442</v>
      </c>
      <c r="C297" s="77">
        <v>8972347</v>
      </c>
      <c r="D297" s="74">
        <v>7413635</v>
      </c>
      <c r="E297" s="74">
        <v>7403287</v>
      </c>
      <c r="F297" s="74">
        <f>E297+E296</f>
        <v>14944981</v>
      </c>
      <c r="G297" s="23">
        <v>5685404</v>
      </c>
      <c r="H297" s="86">
        <f>G297+G296</f>
        <v>11486672</v>
      </c>
      <c r="I297" s="81">
        <v>23.2</v>
      </c>
      <c r="J297" s="20">
        <v>11046283</v>
      </c>
      <c r="K297" s="19">
        <v>825455924</v>
      </c>
      <c r="L297" s="23">
        <v>646369525</v>
      </c>
      <c r="M297" s="23">
        <v>644554823</v>
      </c>
      <c r="N297" s="20">
        <v>496779386</v>
      </c>
      <c r="O297" s="20">
        <v>975421682</v>
      </c>
    </row>
    <row r="298" spans="1:15" ht="12">
      <c r="A298" s="89" t="s">
        <v>422</v>
      </c>
      <c r="B298" s="71" t="s">
        <v>443</v>
      </c>
      <c r="C298" s="72">
        <v>11624490</v>
      </c>
      <c r="D298" s="73">
        <v>11303059</v>
      </c>
      <c r="E298" s="73">
        <v>11293950</v>
      </c>
      <c r="F298" s="73"/>
      <c r="G298" s="73">
        <v>8974079</v>
      </c>
      <c r="H298" s="85"/>
      <c r="I298" s="90">
        <v>20.5</v>
      </c>
      <c r="J298" s="85"/>
      <c r="K298" s="72">
        <v>1069453080</v>
      </c>
      <c r="L298" s="73">
        <v>1013090887</v>
      </c>
      <c r="M298" s="73">
        <v>1009888921</v>
      </c>
      <c r="N298" s="85">
        <v>804882140</v>
      </c>
      <c r="O298" s="85"/>
    </row>
    <row r="299" spans="1:15" ht="12">
      <c r="A299" s="89" t="s">
        <v>422</v>
      </c>
      <c r="B299" s="71" t="s">
        <v>443</v>
      </c>
      <c r="C299" s="72">
        <v>11624490</v>
      </c>
      <c r="D299" s="73">
        <v>10939170</v>
      </c>
      <c r="E299" s="73">
        <v>10912897</v>
      </c>
      <c r="F299" s="73">
        <f>E299+E298</f>
        <v>22206847</v>
      </c>
      <c r="G299" s="73">
        <v>8670481</v>
      </c>
      <c r="H299" s="85">
        <f>G299+G298</f>
        <v>17644560</v>
      </c>
      <c r="I299" s="90">
        <v>20.5</v>
      </c>
      <c r="J299" s="85">
        <v>17644560</v>
      </c>
      <c r="K299" s="72">
        <v>1069453080</v>
      </c>
      <c r="L299" s="73">
        <v>967277069</v>
      </c>
      <c r="M299" s="73">
        <v>963324710</v>
      </c>
      <c r="N299" s="85">
        <v>767916285</v>
      </c>
      <c r="O299" s="85">
        <v>1572798425</v>
      </c>
    </row>
    <row r="300" spans="1:15" ht="12">
      <c r="A300" s="24" t="s">
        <v>422</v>
      </c>
      <c r="B300" s="76" t="s">
        <v>444</v>
      </c>
      <c r="C300" s="77">
        <v>7954557</v>
      </c>
      <c r="D300" s="74">
        <v>7621219</v>
      </c>
      <c r="E300" s="74">
        <v>7615037</v>
      </c>
      <c r="F300" s="74"/>
      <c r="G300" s="23">
        <v>6468068</v>
      </c>
      <c r="H300" s="86"/>
      <c r="I300" s="81">
        <v>15.1</v>
      </c>
      <c r="J300" s="20"/>
      <c r="K300" s="19">
        <v>731819244</v>
      </c>
      <c r="L300" s="23">
        <v>680157308</v>
      </c>
      <c r="M300" s="23">
        <v>678508717</v>
      </c>
      <c r="N300" s="20">
        <v>578784134</v>
      </c>
      <c r="O300" s="20"/>
    </row>
    <row r="301" spans="1:15" ht="12">
      <c r="A301" s="24" t="s">
        <v>422</v>
      </c>
      <c r="B301" s="76" t="s">
        <v>444</v>
      </c>
      <c r="C301" s="77">
        <v>7954557</v>
      </c>
      <c r="D301" s="74">
        <v>7395848</v>
      </c>
      <c r="E301" s="74">
        <v>7378262</v>
      </c>
      <c r="F301" s="74">
        <f>E301+E300</f>
        <v>14993299</v>
      </c>
      <c r="G301" s="23">
        <v>6250329</v>
      </c>
      <c r="H301" s="86">
        <f>G301+G300</f>
        <v>12718397</v>
      </c>
      <c r="I301" s="81">
        <v>15.3</v>
      </c>
      <c r="J301" s="20">
        <v>12718397</v>
      </c>
      <c r="K301" s="19">
        <v>731819244</v>
      </c>
      <c r="L301" s="23">
        <v>654619010</v>
      </c>
      <c r="M301" s="23">
        <v>652337536</v>
      </c>
      <c r="N301" s="20">
        <v>553879623</v>
      </c>
      <c r="O301" s="20">
        <v>1132663757</v>
      </c>
    </row>
    <row r="302" spans="1:15" ht="12">
      <c r="A302" s="89" t="s">
        <v>422</v>
      </c>
      <c r="B302" s="71" t="s">
        <v>445</v>
      </c>
      <c r="C302" s="72">
        <v>13068882</v>
      </c>
      <c r="D302" s="73">
        <v>12727846</v>
      </c>
      <c r="E302" s="73">
        <v>12720972</v>
      </c>
      <c r="F302" s="73"/>
      <c r="G302" s="73">
        <v>10593147</v>
      </c>
      <c r="H302" s="85"/>
      <c r="I302" s="90">
        <v>16.7</v>
      </c>
      <c r="J302" s="85"/>
      <c r="K302" s="72">
        <v>1202337144</v>
      </c>
      <c r="L302" s="73">
        <v>1142916113</v>
      </c>
      <c r="M302" s="73">
        <v>1140221363</v>
      </c>
      <c r="N302" s="85">
        <v>951982256</v>
      </c>
      <c r="O302" s="85"/>
    </row>
    <row r="303" spans="1:15" ht="12">
      <c r="A303" s="89" t="s">
        <v>422</v>
      </c>
      <c r="B303" s="71" t="s">
        <v>445</v>
      </c>
      <c r="C303" s="72">
        <v>13068882</v>
      </c>
      <c r="D303" s="73">
        <v>12308967</v>
      </c>
      <c r="E303" s="73">
        <v>12281848</v>
      </c>
      <c r="F303" s="73">
        <f>E303+E302</f>
        <v>25002820</v>
      </c>
      <c r="G303" s="73">
        <v>10223452</v>
      </c>
      <c r="H303" s="85">
        <f>G303+G302</f>
        <v>20816599</v>
      </c>
      <c r="I303" s="90">
        <v>16.8</v>
      </c>
      <c r="J303" s="85">
        <v>20816599</v>
      </c>
      <c r="K303" s="72">
        <v>1202337144</v>
      </c>
      <c r="L303" s="73">
        <v>1091457603</v>
      </c>
      <c r="M303" s="73">
        <v>1087589786</v>
      </c>
      <c r="N303" s="85">
        <v>907411289</v>
      </c>
      <c r="O303" s="85">
        <v>1859393545</v>
      </c>
    </row>
    <row r="304" spans="1:15" ht="12">
      <c r="A304" s="24" t="s">
        <v>405</v>
      </c>
      <c r="B304" s="76" t="s">
        <v>446</v>
      </c>
      <c r="C304" s="77">
        <v>7188493</v>
      </c>
      <c r="D304" s="74">
        <v>6335522</v>
      </c>
      <c r="E304" s="74">
        <v>6332016</v>
      </c>
      <c r="F304" s="74"/>
      <c r="G304" s="23">
        <v>4641872</v>
      </c>
      <c r="H304" s="86"/>
      <c r="I304" s="81">
        <v>26.7</v>
      </c>
      <c r="J304" s="20"/>
      <c r="K304" s="19">
        <v>661341356</v>
      </c>
      <c r="L304" s="23">
        <v>561438658</v>
      </c>
      <c r="M304" s="23">
        <v>560694639</v>
      </c>
      <c r="N304" s="20">
        <v>412630955</v>
      </c>
      <c r="O304" s="20"/>
    </row>
    <row r="305" spans="1:15" ht="12">
      <c r="A305" s="24" t="s">
        <v>405</v>
      </c>
      <c r="B305" s="76" t="s">
        <v>446</v>
      </c>
      <c r="C305" s="77">
        <v>7188493</v>
      </c>
      <c r="D305" s="74">
        <v>6145033</v>
      </c>
      <c r="E305" s="74">
        <v>6136158</v>
      </c>
      <c r="F305" s="74">
        <f>E305+E304</f>
        <v>12468174</v>
      </c>
      <c r="G305" s="23">
        <v>4508439</v>
      </c>
      <c r="H305" s="86">
        <f>G305+G304</f>
        <v>9150311</v>
      </c>
      <c r="I305" s="81">
        <v>26.5</v>
      </c>
      <c r="J305" s="20">
        <v>8863418</v>
      </c>
      <c r="K305" s="19">
        <v>661341356</v>
      </c>
      <c r="L305" s="23">
        <v>539476120</v>
      </c>
      <c r="M305" s="23">
        <v>538298278</v>
      </c>
      <c r="N305" s="20">
        <v>397132920</v>
      </c>
      <c r="O305" s="20">
        <v>787783251</v>
      </c>
    </row>
    <row r="306" spans="1:15" ht="12">
      <c r="A306" s="89" t="s">
        <v>422</v>
      </c>
      <c r="B306" s="71" t="s">
        <v>447</v>
      </c>
      <c r="C306" s="72">
        <v>10656703</v>
      </c>
      <c r="D306" s="73">
        <v>10241913</v>
      </c>
      <c r="E306" s="73">
        <v>10233887</v>
      </c>
      <c r="F306" s="73"/>
      <c r="G306" s="73">
        <v>7181340</v>
      </c>
      <c r="H306" s="85"/>
      <c r="I306" s="90">
        <v>29.8</v>
      </c>
      <c r="J306" s="85"/>
      <c r="K306" s="72">
        <v>980416676</v>
      </c>
      <c r="L306" s="73">
        <v>911554793</v>
      </c>
      <c r="M306" s="73">
        <v>908414891</v>
      </c>
      <c r="N306" s="85">
        <v>641063945</v>
      </c>
      <c r="O306" s="85"/>
    </row>
    <row r="307" spans="1:15" ht="12">
      <c r="A307" s="89" t="s">
        <v>422</v>
      </c>
      <c r="B307" s="71" t="s">
        <v>447</v>
      </c>
      <c r="C307" s="72">
        <v>10656703</v>
      </c>
      <c r="D307" s="73">
        <v>9883425</v>
      </c>
      <c r="E307" s="73">
        <v>9862363</v>
      </c>
      <c r="F307" s="73">
        <f>E307+E306</f>
        <v>20096250</v>
      </c>
      <c r="G307" s="73">
        <v>6918691</v>
      </c>
      <c r="H307" s="85">
        <f>G307+G306</f>
        <v>14100031</v>
      </c>
      <c r="I307" s="90">
        <v>29.8</v>
      </c>
      <c r="J307" s="85">
        <v>14100031</v>
      </c>
      <c r="K307" s="72">
        <v>980416676</v>
      </c>
      <c r="L307" s="73">
        <v>866546670</v>
      </c>
      <c r="M307" s="73">
        <v>863095894</v>
      </c>
      <c r="N307" s="85">
        <v>609567598</v>
      </c>
      <c r="O307" s="85">
        <v>1250631543</v>
      </c>
    </row>
    <row r="308" spans="1:15" ht="12">
      <c r="A308" s="24" t="s">
        <v>405</v>
      </c>
      <c r="B308" s="47" t="s">
        <v>448</v>
      </c>
      <c r="C308" s="19">
        <v>9283084</v>
      </c>
      <c r="D308" s="23">
        <v>7857993</v>
      </c>
      <c r="E308" s="23">
        <v>7853038</v>
      </c>
      <c r="F308" s="23"/>
      <c r="G308" s="23">
        <v>5352535</v>
      </c>
      <c r="H308" s="20"/>
      <c r="I308" s="81">
        <v>31.8</v>
      </c>
      <c r="J308" s="20"/>
      <c r="K308" s="19">
        <v>854043728</v>
      </c>
      <c r="L308" s="23">
        <v>692746928</v>
      </c>
      <c r="M308" s="23">
        <v>690831146</v>
      </c>
      <c r="N308" s="20">
        <v>473746909</v>
      </c>
      <c r="O308" s="20"/>
    </row>
    <row r="309" spans="1:15" ht="12">
      <c r="A309" s="24" t="s">
        <v>405</v>
      </c>
      <c r="B309" s="47" t="s">
        <v>448</v>
      </c>
      <c r="C309" s="19">
        <v>9283084</v>
      </c>
      <c r="D309" s="23">
        <v>7733201</v>
      </c>
      <c r="E309" s="23">
        <v>7721792</v>
      </c>
      <c r="F309" s="23">
        <f>E309+E308</f>
        <v>15574830</v>
      </c>
      <c r="G309" s="23">
        <v>5280051</v>
      </c>
      <c r="H309" s="20">
        <f>G309+G308</f>
        <v>10632586</v>
      </c>
      <c r="I309" s="81">
        <v>31.6</v>
      </c>
      <c r="J309" s="20">
        <v>10216775</v>
      </c>
      <c r="K309" s="19">
        <v>854043728</v>
      </c>
      <c r="L309" s="23">
        <v>675084098</v>
      </c>
      <c r="M309" s="23">
        <v>672761504</v>
      </c>
      <c r="N309" s="20">
        <v>462853649</v>
      </c>
      <c r="O309" s="20">
        <v>905069274</v>
      </c>
    </row>
    <row r="310" spans="1:15" ht="12">
      <c r="A310" s="89" t="s">
        <v>422</v>
      </c>
      <c r="B310" s="71" t="s">
        <v>449</v>
      </c>
      <c r="C310" s="72">
        <v>10007684</v>
      </c>
      <c r="D310" s="73">
        <v>9710260</v>
      </c>
      <c r="E310" s="73">
        <v>9702490</v>
      </c>
      <c r="F310" s="73"/>
      <c r="G310" s="73">
        <v>7814152</v>
      </c>
      <c r="H310" s="85"/>
      <c r="I310" s="90">
        <v>19.5</v>
      </c>
      <c r="J310" s="85"/>
      <c r="K310" s="72">
        <v>920706928</v>
      </c>
      <c r="L310" s="73">
        <v>868979808</v>
      </c>
      <c r="M310" s="73">
        <v>867057157</v>
      </c>
      <c r="N310" s="85">
        <v>700015620</v>
      </c>
      <c r="O310" s="85"/>
    </row>
    <row r="311" spans="1:15" ht="12">
      <c r="A311" s="91" t="s">
        <v>422</v>
      </c>
      <c r="B311" s="78" t="s">
        <v>449</v>
      </c>
      <c r="C311" s="79">
        <v>10007684</v>
      </c>
      <c r="D311" s="80">
        <v>9297484</v>
      </c>
      <c r="E311" s="80">
        <v>9276388</v>
      </c>
      <c r="F311" s="80">
        <f>E311+E310</f>
        <v>18978878</v>
      </c>
      <c r="G311" s="80">
        <v>7474422</v>
      </c>
      <c r="H311" s="88">
        <f>G311+G310</f>
        <v>15288574</v>
      </c>
      <c r="I311" s="92">
        <v>19.4</v>
      </c>
      <c r="J311" s="88">
        <v>15288574</v>
      </c>
      <c r="K311" s="79">
        <v>920706928</v>
      </c>
      <c r="L311" s="80">
        <v>819603384</v>
      </c>
      <c r="M311" s="80">
        <v>816990993</v>
      </c>
      <c r="N311" s="88">
        <v>660679108</v>
      </c>
      <c r="O311" s="88">
        <v>1360694728</v>
      </c>
    </row>
    <row r="313" spans="2:15" ht="12">
      <c r="B313" s="56" t="s">
        <v>348</v>
      </c>
      <c r="C313" s="57">
        <f>SUM(C2:C311)</f>
        <v>2459551112</v>
      </c>
      <c r="D313" s="57">
        <f>SUM(D2:D311)</f>
        <v>2112389883</v>
      </c>
      <c r="E313" s="57"/>
      <c r="F313" s="57">
        <f>SUM(F2:F311)</f>
        <v>2087675998</v>
      </c>
      <c r="G313" s="57"/>
      <c r="H313" s="57">
        <f>SUM(H2:H311)</f>
        <v>1327709671</v>
      </c>
      <c r="I313" s="57"/>
      <c r="J313" s="57">
        <f aca="true" t="shared" si="0" ref="J313:O313">SUM(J2:J311)</f>
        <v>1229672705</v>
      </c>
      <c r="K313" s="57">
        <f t="shared" si="0"/>
        <v>226278702304</v>
      </c>
      <c r="L313" s="57">
        <f t="shared" si="0"/>
        <v>184989603387</v>
      </c>
      <c r="M313" s="57">
        <f>SUM(M2:M311)</f>
        <v>182689589104</v>
      </c>
      <c r="N313" s="57">
        <f t="shared" si="0"/>
        <v>117303953489</v>
      </c>
      <c r="O313" s="58">
        <f t="shared" si="0"/>
        <v>109099834781</v>
      </c>
    </row>
    <row r="314" spans="2:15" ht="12">
      <c r="B314" s="59" t="s">
        <v>340</v>
      </c>
      <c r="C314" s="53">
        <f>AVERAGE(C2:C311)</f>
        <v>7934035.84516129</v>
      </c>
      <c r="D314" s="53">
        <f>AVERAGE(D2:D311)</f>
        <v>6814160.912903226</v>
      </c>
      <c r="E314" s="53"/>
      <c r="F314" s="53">
        <f>AVERAGE(F2:F311)</f>
        <v>22941494.483516484</v>
      </c>
      <c r="G314" s="53"/>
      <c r="H314" s="53">
        <f>AVERAGE(H2:H311)</f>
        <v>14590216.164835164</v>
      </c>
      <c r="I314" s="68">
        <f aca="true" t="shared" si="1" ref="I314:O314">AVERAGE(I2:I311)</f>
        <v>41.133225806451605</v>
      </c>
      <c r="J314" s="53">
        <f t="shared" si="1"/>
        <v>13512886.868131869</v>
      </c>
      <c r="K314" s="53">
        <f t="shared" si="1"/>
        <v>729931297.7548387</v>
      </c>
      <c r="L314" s="53">
        <f t="shared" si="1"/>
        <v>596740656.0870968</v>
      </c>
      <c r="M314" s="53">
        <f>AVERAGE(M2:M311)</f>
        <v>589321255.1741935</v>
      </c>
      <c r="N314" s="53">
        <f t="shared" si="1"/>
        <v>378399849.9645161</v>
      </c>
      <c r="O314" s="60">
        <f t="shared" si="1"/>
        <v>1198899283.3076923</v>
      </c>
    </row>
    <row r="315" spans="2:15" ht="12">
      <c r="B315" s="61" t="s">
        <v>345</v>
      </c>
      <c r="C315" s="54">
        <f>MIN(C2:C311)</f>
        <v>2660924</v>
      </c>
      <c r="D315" s="54">
        <f>MIN(D2:D311)</f>
        <v>1380898</v>
      </c>
      <c r="E315" s="54"/>
      <c r="F315" s="54">
        <f>MIN(F2:F311)</f>
        <v>7830214</v>
      </c>
      <c r="G315" s="54"/>
      <c r="H315" s="54">
        <f>MIN(H2:H311)</f>
        <v>5272593</v>
      </c>
      <c r="I315" s="69">
        <f aca="true" t="shared" si="2" ref="I315:O315">MIN(I2:I311)</f>
        <v>7.1</v>
      </c>
      <c r="J315" s="54">
        <f t="shared" si="2"/>
        <v>4239561</v>
      </c>
      <c r="K315" s="54">
        <f t="shared" si="2"/>
        <v>244805008</v>
      </c>
      <c r="L315" s="54">
        <f t="shared" si="2"/>
        <v>119316241</v>
      </c>
      <c r="M315" s="54">
        <f>MIN(M2:M311)</f>
        <v>119177015</v>
      </c>
      <c r="N315" s="54">
        <f t="shared" si="2"/>
        <v>24301249</v>
      </c>
      <c r="O315" s="62">
        <f t="shared" si="2"/>
        <v>370359680</v>
      </c>
    </row>
    <row r="316" spans="2:15" ht="12">
      <c r="B316" s="63" t="s">
        <v>346</v>
      </c>
      <c r="C316" s="55">
        <f>MAX(C2:C311)</f>
        <v>16805627</v>
      </c>
      <c r="D316" s="55">
        <f>MAX(D2:D311)</f>
        <v>16156351</v>
      </c>
      <c r="E316" s="55"/>
      <c r="F316" s="55">
        <f>MAX(F2:F311)</f>
        <v>39613907</v>
      </c>
      <c r="G316" s="55"/>
      <c r="H316" s="55">
        <f>MAX(H2:H311)</f>
        <v>28510550</v>
      </c>
      <c r="I316" s="70">
        <f aca="true" t="shared" si="3" ref="I316:O316">MAX(I2:I311)</f>
        <v>85.8</v>
      </c>
      <c r="J316" s="55">
        <f t="shared" si="3"/>
        <v>27755942</v>
      </c>
      <c r="K316" s="55">
        <f t="shared" si="3"/>
        <v>1546117684</v>
      </c>
      <c r="L316" s="55">
        <f t="shared" si="3"/>
        <v>1432021739</v>
      </c>
      <c r="M316" s="55">
        <f>MAX(M2:M311)</f>
        <v>1427682350</v>
      </c>
      <c r="N316" s="55">
        <f t="shared" si="3"/>
        <v>1040538091</v>
      </c>
      <c r="O316" s="64">
        <f t="shared" si="3"/>
        <v>2441423730</v>
      </c>
    </row>
    <row r="317" spans="2:15" ht="12">
      <c r="B317" s="100" t="s">
        <v>347</v>
      </c>
      <c r="C317" s="65"/>
      <c r="D317" s="99"/>
      <c r="E317" s="65"/>
      <c r="F317" s="65"/>
      <c r="G317" s="65"/>
      <c r="H317" s="65"/>
      <c r="I317" s="65"/>
      <c r="J317" s="65"/>
      <c r="K317" s="65">
        <f>K313/C313</f>
        <v>92</v>
      </c>
      <c r="L317" s="66">
        <f>L313/D313</f>
        <v>87.57360791951871</v>
      </c>
      <c r="M317" s="66">
        <f>M313/F313</f>
        <v>87.50859294211227</v>
      </c>
      <c r="N317" s="66">
        <f>N313/H313</f>
        <v>88.3506055963646</v>
      </c>
      <c r="O317" s="67">
        <f>O313/J313</f>
        <v>88.72266119056452</v>
      </c>
    </row>
    <row r="320" ht="12">
      <c r="O320" s="52">
        <f>O313/286000000</f>
        <v>381.4679537797203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58"/>
  <sheetViews>
    <sheetView zoomScale="150" zoomScaleNormal="150" workbookViewId="0" topLeftCell="A1">
      <pane ySplit="1" topLeftCell="BM147" activePane="bottomLeft" state="frozen"/>
      <selection pane="topLeft" activeCell="A1" sqref="A1"/>
      <selection pane="bottomLeft" activeCell="G194" sqref="G194"/>
    </sheetView>
  </sheetViews>
  <sheetFormatPr defaultColWidth="8.8515625" defaultRowHeight="12.75"/>
  <cols>
    <col min="1" max="1" width="15.140625" style="0" customWidth="1"/>
    <col min="2" max="2" width="10.00390625" style="0" customWidth="1"/>
    <col min="3" max="3" width="12.140625" style="0" customWidth="1"/>
    <col min="4" max="4" width="14.00390625" style="0" customWidth="1"/>
    <col min="5" max="5" width="12.00390625" style="0" customWidth="1"/>
    <col min="6" max="6" width="14.140625" style="0" bestFit="1" customWidth="1"/>
    <col min="7" max="7" width="12.7109375" style="0" customWidth="1"/>
    <col min="8" max="8" width="12.00390625" style="0" customWidth="1"/>
    <col min="9" max="9" width="12.7109375" style="0" bestFit="1" customWidth="1"/>
    <col min="10" max="10" width="12.7109375" style="0" customWidth="1"/>
    <col min="11" max="11" width="10.140625" style="0" bestFit="1" customWidth="1"/>
    <col min="12" max="12" width="10.140625" style="0" customWidth="1"/>
    <col min="13" max="13" width="12.7109375" style="0" bestFit="1" customWidth="1"/>
    <col min="14" max="14" width="12.7109375" style="0" customWidth="1"/>
    <col min="15" max="15" width="8.8515625" style="0" customWidth="1"/>
    <col min="16" max="16" width="12.7109375" style="0" bestFit="1" customWidth="1"/>
  </cols>
  <sheetData>
    <row r="1" spans="1:19" ht="51.75" customHeight="1">
      <c r="A1" s="48" t="s">
        <v>109</v>
      </c>
      <c r="B1" s="50" t="s">
        <v>119</v>
      </c>
      <c r="C1" s="49" t="s">
        <v>110</v>
      </c>
      <c r="D1" s="50" t="s">
        <v>111</v>
      </c>
      <c r="E1" s="48" t="s">
        <v>112</v>
      </c>
      <c r="F1" s="50" t="s">
        <v>113</v>
      </c>
      <c r="G1" s="48" t="s">
        <v>114</v>
      </c>
      <c r="H1" s="49" t="s">
        <v>341</v>
      </c>
      <c r="I1" s="49" t="s">
        <v>115</v>
      </c>
      <c r="J1" s="50" t="s">
        <v>342</v>
      </c>
      <c r="K1" s="48" t="s">
        <v>116</v>
      </c>
      <c r="L1" s="49" t="s">
        <v>343</v>
      </c>
      <c r="M1" s="49" t="s">
        <v>117</v>
      </c>
      <c r="N1" s="49" t="s">
        <v>344</v>
      </c>
      <c r="O1" s="51" t="s">
        <v>118</v>
      </c>
      <c r="Q1" s="2"/>
      <c r="R1" s="3"/>
      <c r="S1" s="4"/>
    </row>
    <row r="2" spans="1:15" ht="12">
      <c r="A2" s="24" t="s">
        <v>229</v>
      </c>
      <c r="B2" s="25" t="s">
        <v>230</v>
      </c>
      <c r="C2" s="23">
        <v>4116500</v>
      </c>
      <c r="D2" s="20">
        <v>374601500</v>
      </c>
      <c r="E2" s="19">
        <v>3628102</v>
      </c>
      <c r="F2" s="20">
        <v>302004270</v>
      </c>
      <c r="G2" s="19">
        <v>3276632</v>
      </c>
      <c r="H2" s="23"/>
      <c r="I2" s="23">
        <v>282131796</v>
      </c>
      <c r="J2" s="20"/>
      <c r="K2" s="19">
        <v>2267984</v>
      </c>
      <c r="L2" s="23"/>
      <c r="M2" s="23">
        <v>197241610</v>
      </c>
      <c r="N2" s="20"/>
      <c r="O2" s="28">
        <v>30.8</v>
      </c>
    </row>
    <row r="3" spans="1:15" ht="12">
      <c r="A3" s="24" t="s">
        <v>231</v>
      </c>
      <c r="B3" s="25" t="s">
        <v>230</v>
      </c>
      <c r="C3" s="23">
        <v>4242811</v>
      </c>
      <c r="D3" s="20">
        <v>386095801</v>
      </c>
      <c r="E3" s="19">
        <v>3859610</v>
      </c>
      <c r="F3" s="20">
        <v>325080660</v>
      </c>
      <c r="G3" s="19">
        <v>3439716</v>
      </c>
      <c r="H3" s="11">
        <f>G3+G2</f>
        <v>6716348</v>
      </c>
      <c r="I3" s="23">
        <v>296183771</v>
      </c>
      <c r="J3" s="13">
        <f>I3+I2</f>
        <v>578315567</v>
      </c>
      <c r="K3" s="19">
        <v>2398849</v>
      </c>
      <c r="L3" s="11">
        <f>K3+K2</f>
        <v>4666833</v>
      </c>
      <c r="M3" s="23">
        <v>208020591</v>
      </c>
      <c r="N3" s="13">
        <f>M3+M2</f>
        <v>405262201</v>
      </c>
      <c r="O3" s="28">
        <v>30.3</v>
      </c>
    </row>
    <row r="4" spans="1:15" ht="12">
      <c r="A4" s="24" t="s">
        <v>229</v>
      </c>
      <c r="B4" s="25" t="s">
        <v>232</v>
      </c>
      <c r="C4" s="23">
        <v>4921647</v>
      </c>
      <c r="D4" s="20">
        <v>447869877</v>
      </c>
      <c r="E4" s="19">
        <v>4001425</v>
      </c>
      <c r="F4" s="20">
        <v>333411841</v>
      </c>
      <c r="G4" s="19">
        <v>3966542</v>
      </c>
      <c r="H4" s="11"/>
      <c r="I4" s="23">
        <v>331084792</v>
      </c>
      <c r="J4" s="13"/>
      <c r="K4" s="19">
        <v>2878722</v>
      </c>
      <c r="L4" s="11"/>
      <c r="M4" s="23">
        <v>243389882</v>
      </c>
      <c r="N4" s="13"/>
      <c r="O4" s="28">
        <v>27.4</v>
      </c>
    </row>
    <row r="5" spans="1:15" ht="12">
      <c r="A5" s="24" t="s">
        <v>231</v>
      </c>
      <c r="B5" s="25" t="s">
        <v>232</v>
      </c>
      <c r="C5" s="23">
        <v>5068727</v>
      </c>
      <c r="D5" s="20">
        <v>461254157</v>
      </c>
      <c r="E5" s="19">
        <v>4198674</v>
      </c>
      <c r="F5" s="20">
        <v>349578590</v>
      </c>
      <c r="G5" s="19">
        <v>4000158</v>
      </c>
      <c r="H5" s="11">
        <f>G5+G4</f>
        <v>7966700</v>
      </c>
      <c r="I5" s="23">
        <v>335358336</v>
      </c>
      <c r="J5" s="13">
        <f>I5+I4</f>
        <v>666443128</v>
      </c>
      <c r="K5" s="19">
        <v>2903176</v>
      </c>
      <c r="L5" s="11">
        <f>K5+K4</f>
        <v>5781898</v>
      </c>
      <c r="M5" s="23">
        <v>245865288</v>
      </c>
      <c r="N5" s="13">
        <f>M5+M4</f>
        <v>489255170</v>
      </c>
      <c r="O5" s="28">
        <v>27.4</v>
      </c>
    </row>
    <row r="6" spans="1:15" ht="12">
      <c r="A6" s="24" t="s">
        <v>229</v>
      </c>
      <c r="B6" s="25" t="s">
        <v>233</v>
      </c>
      <c r="C6" s="23">
        <v>5720162</v>
      </c>
      <c r="D6" s="20">
        <v>520534742</v>
      </c>
      <c r="E6" s="19">
        <v>5116328</v>
      </c>
      <c r="F6" s="20">
        <v>424856170</v>
      </c>
      <c r="G6" s="19">
        <v>4650461</v>
      </c>
      <c r="H6" s="11"/>
      <c r="I6" s="23">
        <v>397984058</v>
      </c>
      <c r="J6" s="13"/>
      <c r="K6" s="19">
        <v>3092313</v>
      </c>
      <c r="L6" s="11"/>
      <c r="M6" s="23">
        <v>267173927</v>
      </c>
      <c r="N6" s="13"/>
      <c r="O6" s="28">
        <v>33.5</v>
      </c>
    </row>
    <row r="7" spans="1:15" ht="12">
      <c r="A7" s="24" t="s">
        <v>231</v>
      </c>
      <c r="B7" s="25" t="s">
        <v>233</v>
      </c>
      <c r="C7" s="23">
        <v>5788485</v>
      </c>
      <c r="D7" s="20">
        <v>526752135</v>
      </c>
      <c r="E7" s="19">
        <v>5164076</v>
      </c>
      <c r="F7" s="20">
        <v>431315352</v>
      </c>
      <c r="G7" s="19">
        <v>4592330</v>
      </c>
      <c r="H7" s="11">
        <f>G7+G6</f>
        <v>9242791</v>
      </c>
      <c r="I7" s="23">
        <v>391891897</v>
      </c>
      <c r="J7" s="13">
        <f>I7+I6</f>
        <v>789875955</v>
      </c>
      <c r="K7" s="19">
        <v>3065186</v>
      </c>
      <c r="L7" s="11">
        <f>K7+K6</f>
        <v>6157499</v>
      </c>
      <c r="M7" s="23">
        <v>263606787</v>
      </c>
      <c r="N7" s="13">
        <f>M7+M6</f>
        <v>530780714</v>
      </c>
      <c r="O7" s="28">
        <v>33.3</v>
      </c>
    </row>
    <row r="8" spans="1:15" ht="12">
      <c r="A8" s="24" t="s">
        <v>229</v>
      </c>
      <c r="B8" s="25" t="s">
        <v>234</v>
      </c>
      <c r="C8" s="23">
        <v>5238611</v>
      </c>
      <c r="D8" s="20">
        <v>476713601</v>
      </c>
      <c r="E8" s="19">
        <v>4543945</v>
      </c>
      <c r="F8" s="20">
        <v>383152572</v>
      </c>
      <c r="G8" s="19">
        <v>4339928</v>
      </c>
      <c r="H8" s="11"/>
      <c r="I8" s="23">
        <v>372871043</v>
      </c>
      <c r="J8" s="13"/>
      <c r="K8" s="19">
        <v>2817862</v>
      </c>
      <c r="L8" s="11"/>
      <c r="M8" s="23">
        <v>244814543</v>
      </c>
      <c r="N8" s="13"/>
      <c r="O8" s="28">
        <v>35.1</v>
      </c>
    </row>
    <row r="9" spans="1:15" ht="12">
      <c r="A9" s="24" t="s">
        <v>231</v>
      </c>
      <c r="B9" s="25" t="s">
        <v>234</v>
      </c>
      <c r="C9" s="23">
        <v>5346397</v>
      </c>
      <c r="D9" s="20">
        <v>486522127</v>
      </c>
      <c r="E9" s="19">
        <v>4832332</v>
      </c>
      <c r="F9" s="20">
        <v>409341815</v>
      </c>
      <c r="G9" s="19">
        <v>4459594</v>
      </c>
      <c r="H9" s="11">
        <f>G9+G8</f>
        <v>8799522</v>
      </c>
      <c r="I9" s="23">
        <v>383849678</v>
      </c>
      <c r="J9" s="13">
        <f>I9+I8</f>
        <v>756720721</v>
      </c>
      <c r="K9" s="19">
        <v>2919575</v>
      </c>
      <c r="L9" s="11">
        <f>K9+K8</f>
        <v>5737437</v>
      </c>
      <c r="M9" s="23">
        <v>253530958</v>
      </c>
      <c r="N9" s="13">
        <f>M9+M8</f>
        <v>498345501</v>
      </c>
      <c r="O9" s="28">
        <v>34.5</v>
      </c>
    </row>
    <row r="10" spans="1:15" ht="12">
      <c r="A10" s="24" t="s">
        <v>229</v>
      </c>
      <c r="B10" s="25" t="s">
        <v>235</v>
      </c>
      <c r="C10" s="23">
        <v>5927075</v>
      </c>
      <c r="D10" s="20">
        <v>539363825</v>
      </c>
      <c r="E10" s="19">
        <v>5270306</v>
      </c>
      <c r="F10" s="20">
        <v>448847680</v>
      </c>
      <c r="G10" s="19">
        <v>5065265</v>
      </c>
      <c r="H10" s="11"/>
      <c r="I10" s="23">
        <v>436041636</v>
      </c>
      <c r="J10" s="13"/>
      <c r="K10" s="19">
        <v>3350480</v>
      </c>
      <c r="L10" s="11"/>
      <c r="M10" s="23">
        <v>291465399</v>
      </c>
      <c r="N10" s="13"/>
      <c r="O10" s="28">
        <v>33.9</v>
      </c>
    </row>
    <row r="11" spans="1:15" ht="12">
      <c r="A11" s="24" t="s">
        <v>231</v>
      </c>
      <c r="B11" s="25" t="s">
        <v>235</v>
      </c>
      <c r="C11" s="23">
        <v>6022624</v>
      </c>
      <c r="D11" s="20">
        <v>548058784</v>
      </c>
      <c r="E11" s="19">
        <v>5434719</v>
      </c>
      <c r="F11" s="20">
        <v>464159069</v>
      </c>
      <c r="G11" s="19">
        <v>5206797</v>
      </c>
      <c r="H11" s="11">
        <f>G11+G10</f>
        <v>10272062</v>
      </c>
      <c r="I11" s="23">
        <v>447292046</v>
      </c>
      <c r="J11" s="13">
        <f>I11+I10</f>
        <v>883333682</v>
      </c>
      <c r="K11" s="19">
        <v>3477281</v>
      </c>
      <c r="L11" s="11">
        <f>K11+K10</f>
        <v>6827761</v>
      </c>
      <c r="M11" s="23">
        <v>301139361</v>
      </c>
      <c r="N11" s="13">
        <f>M11+M10</f>
        <v>592604760</v>
      </c>
      <c r="O11" s="28">
        <v>33.2</v>
      </c>
    </row>
    <row r="12" spans="1:15" ht="12">
      <c r="A12" s="24" t="s">
        <v>229</v>
      </c>
      <c r="B12" s="25" t="s">
        <v>236</v>
      </c>
      <c r="C12" s="23">
        <v>6244172</v>
      </c>
      <c r="D12" s="20">
        <v>568219652</v>
      </c>
      <c r="E12" s="19">
        <v>5422190</v>
      </c>
      <c r="F12" s="20">
        <v>430823483</v>
      </c>
      <c r="G12" s="19">
        <v>4354315</v>
      </c>
      <c r="H12" s="11"/>
      <c r="I12" s="23">
        <v>370852931</v>
      </c>
      <c r="J12" s="13"/>
      <c r="K12" s="19">
        <v>2166582</v>
      </c>
      <c r="L12" s="11"/>
      <c r="M12" s="23">
        <v>187281441</v>
      </c>
      <c r="N12" s="13"/>
      <c r="O12" s="28">
        <v>50.2</v>
      </c>
    </row>
    <row r="13" spans="1:15" ht="12">
      <c r="A13" s="24" t="s">
        <v>231</v>
      </c>
      <c r="B13" s="25" t="s">
        <v>236</v>
      </c>
      <c r="C13" s="23">
        <v>6332192</v>
      </c>
      <c r="D13" s="20">
        <v>576229472</v>
      </c>
      <c r="E13" s="19">
        <v>5567991</v>
      </c>
      <c r="F13" s="20">
        <v>452569856</v>
      </c>
      <c r="G13" s="19">
        <v>4387380</v>
      </c>
      <c r="H13" s="11">
        <f>G13+G12</f>
        <v>8741695</v>
      </c>
      <c r="I13" s="23">
        <v>373372481</v>
      </c>
      <c r="J13" s="13">
        <f>I13+I12</f>
        <v>744225412</v>
      </c>
      <c r="K13" s="19">
        <v>2233683</v>
      </c>
      <c r="L13" s="11">
        <f>K13+K12</f>
        <v>4400265</v>
      </c>
      <c r="M13" s="23">
        <v>192062217</v>
      </c>
      <c r="N13" s="13">
        <f>M13+M12</f>
        <v>379343658</v>
      </c>
      <c r="O13" s="28">
        <v>49.1</v>
      </c>
    </row>
    <row r="14" spans="1:15" ht="12">
      <c r="A14" s="24" t="s">
        <v>229</v>
      </c>
      <c r="B14" s="25" t="s">
        <v>237</v>
      </c>
      <c r="C14" s="23">
        <v>6389671</v>
      </c>
      <c r="D14" s="20">
        <v>581460061</v>
      </c>
      <c r="E14" s="19">
        <v>5560605</v>
      </c>
      <c r="F14" s="20">
        <v>463258979</v>
      </c>
      <c r="G14" s="19">
        <v>5079320</v>
      </c>
      <c r="H14" s="11"/>
      <c r="I14" s="23">
        <v>434662260</v>
      </c>
      <c r="J14" s="13"/>
      <c r="K14" s="19">
        <v>3520887</v>
      </c>
      <c r="L14" s="11"/>
      <c r="M14" s="23">
        <v>304438649</v>
      </c>
      <c r="N14" s="13"/>
      <c r="O14" s="28">
        <v>30.7</v>
      </c>
    </row>
    <row r="15" spans="1:15" ht="12">
      <c r="A15" s="24" t="s">
        <v>231</v>
      </c>
      <c r="B15" s="25" t="s">
        <v>237</v>
      </c>
      <c r="C15" s="23">
        <v>6508154</v>
      </c>
      <c r="D15" s="20">
        <v>592242014</v>
      </c>
      <c r="E15" s="19">
        <v>5765616</v>
      </c>
      <c r="F15" s="20">
        <v>484867972</v>
      </c>
      <c r="G15" s="19">
        <v>5260831</v>
      </c>
      <c r="H15" s="11">
        <f>G15+G14</f>
        <v>10340151</v>
      </c>
      <c r="I15" s="23">
        <v>450503106</v>
      </c>
      <c r="J15" s="13">
        <f>I15+I14</f>
        <v>885165366</v>
      </c>
      <c r="K15" s="19">
        <v>3663552</v>
      </c>
      <c r="L15" s="11">
        <f>K15+K14</f>
        <v>7184439</v>
      </c>
      <c r="M15" s="23">
        <v>316151782</v>
      </c>
      <c r="N15" s="13">
        <f>M15+M14</f>
        <v>620590431</v>
      </c>
      <c r="O15" s="28">
        <v>30.4</v>
      </c>
    </row>
    <row r="16" spans="1:15" ht="12">
      <c r="A16" s="24" t="s">
        <v>229</v>
      </c>
      <c r="B16" s="25" t="s">
        <v>238</v>
      </c>
      <c r="C16" s="23">
        <v>4930286</v>
      </c>
      <c r="D16" s="20">
        <v>448656026</v>
      </c>
      <c r="E16" s="19">
        <v>4452611</v>
      </c>
      <c r="F16" s="20">
        <v>378258715</v>
      </c>
      <c r="G16" s="19">
        <v>4283695</v>
      </c>
      <c r="H16" s="11"/>
      <c r="I16" s="23">
        <v>367792112</v>
      </c>
      <c r="J16" s="13"/>
      <c r="K16" s="19">
        <v>2332223</v>
      </c>
      <c r="L16" s="11"/>
      <c r="M16" s="23">
        <v>202959441</v>
      </c>
      <c r="N16" s="13"/>
      <c r="O16" s="28">
        <v>45.6</v>
      </c>
    </row>
    <row r="17" spans="1:15" ht="12">
      <c r="A17" s="24" t="s">
        <v>231</v>
      </c>
      <c r="B17" s="25" t="s">
        <v>238</v>
      </c>
      <c r="C17" s="23">
        <v>4995381</v>
      </c>
      <c r="D17" s="20">
        <v>454579671</v>
      </c>
      <c r="E17" s="19">
        <v>4573847</v>
      </c>
      <c r="F17" s="20">
        <v>390811283</v>
      </c>
      <c r="G17" s="19">
        <v>4390366</v>
      </c>
      <c r="H17" s="11">
        <f>G17+G16</f>
        <v>8674061</v>
      </c>
      <c r="I17" s="23">
        <v>377751175</v>
      </c>
      <c r="J17" s="13">
        <f>I17+I16</f>
        <v>745543287</v>
      </c>
      <c r="K17" s="19">
        <v>2428725</v>
      </c>
      <c r="L17" s="11">
        <f>K17+K16</f>
        <v>4760948</v>
      </c>
      <c r="M17" s="23">
        <v>211091477</v>
      </c>
      <c r="N17" s="13">
        <f>M17+M16</f>
        <v>414050918</v>
      </c>
      <c r="O17" s="28">
        <v>44.7</v>
      </c>
    </row>
    <row r="18" spans="1:15" ht="12">
      <c r="A18" s="24" t="s">
        <v>229</v>
      </c>
      <c r="B18" s="25" t="s">
        <v>239</v>
      </c>
      <c r="C18" s="23">
        <v>4921369</v>
      </c>
      <c r="D18" s="20">
        <v>447844579</v>
      </c>
      <c r="E18" s="19">
        <v>4315846</v>
      </c>
      <c r="F18" s="20">
        <v>363161885</v>
      </c>
      <c r="G18" s="19">
        <v>4127101</v>
      </c>
      <c r="H18" s="11"/>
      <c r="I18" s="23">
        <v>352932122</v>
      </c>
      <c r="J18" s="13"/>
      <c r="K18" s="19">
        <v>2827590</v>
      </c>
      <c r="L18" s="11"/>
      <c r="M18" s="23">
        <v>244299826</v>
      </c>
      <c r="N18" s="13"/>
      <c r="O18" s="28">
        <v>31.5</v>
      </c>
    </row>
    <row r="19" spans="1:15" ht="12">
      <c r="A19" s="24" t="s">
        <v>231</v>
      </c>
      <c r="B19" s="25" t="s">
        <v>239</v>
      </c>
      <c r="C19" s="23">
        <v>5051645</v>
      </c>
      <c r="D19" s="20">
        <v>459699695</v>
      </c>
      <c r="E19" s="19">
        <v>4458492</v>
      </c>
      <c r="F19" s="20">
        <v>377180809</v>
      </c>
      <c r="G19" s="19">
        <v>4171835</v>
      </c>
      <c r="H19" s="11">
        <f>G19+G18</f>
        <v>8298936</v>
      </c>
      <c r="I19" s="23">
        <v>356941026</v>
      </c>
      <c r="J19" s="13">
        <f>I19+I18</f>
        <v>709873148</v>
      </c>
      <c r="K19" s="19">
        <v>2866642</v>
      </c>
      <c r="L19" s="11">
        <f>K19+K18</f>
        <v>5694232</v>
      </c>
      <c r="M19" s="23">
        <v>247332690</v>
      </c>
      <c r="N19" s="13">
        <f>M19+M18</f>
        <v>491632516</v>
      </c>
      <c r="O19" s="28">
        <v>31.3</v>
      </c>
    </row>
    <row r="20" spans="1:15" ht="12">
      <c r="A20" s="24" t="s">
        <v>229</v>
      </c>
      <c r="B20" s="25" t="s">
        <v>240</v>
      </c>
      <c r="C20" s="23">
        <v>3077729</v>
      </c>
      <c r="D20" s="20">
        <v>280073339</v>
      </c>
      <c r="E20" s="19">
        <v>2519360</v>
      </c>
      <c r="F20" s="20">
        <v>214173223</v>
      </c>
      <c r="G20" s="19">
        <v>2498901</v>
      </c>
      <c r="H20" s="11"/>
      <c r="I20" s="23">
        <v>212661760</v>
      </c>
      <c r="J20" s="13"/>
      <c r="K20" s="19">
        <v>1568923</v>
      </c>
      <c r="L20" s="11"/>
      <c r="M20" s="23">
        <v>134916183</v>
      </c>
      <c r="N20" s="13"/>
      <c r="O20" s="28">
        <v>37.2</v>
      </c>
    </row>
    <row r="21" spans="1:15" ht="12">
      <c r="A21" s="24" t="s">
        <v>231</v>
      </c>
      <c r="B21" s="25" t="s">
        <v>240</v>
      </c>
      <c r="C21" s="23">
        <v>3297402</v>
      </c>
      <c r="D21" s="20">
        <v>300063582</v>
      </c>
      <c r="E21" s="19">
        <v>2888098</v>
      </c>
      <c r="F21" s="20">
        <v>242506581</v>
      </c>
      <c r="G21" s="19">
        <v>2682062</v>
      </c>
      <c r="H21" s="11">
        <f>G21+G20</f>
        <v>5180963</v>
      </c>
      <c r="I21" s="23">
        <v>227677498</v>
      </c>
      <c r="J21" s="13">
        <f>I21+I20</f>
        <v>440339258</v>
      </c>
      <c r="K21" s="19">
        <v>1700025</v>
      </c>
      <c r="L21" s="11">
        <f>K21+K20</f>
        <v>3268948</v>
      </c>
      <c r="M21" s="23">
        <v>145466601</v>
      </c>
      <c r="N21" s="13">
        <f>M21+M20</f>
        <v>280382784</v>
      </c>
      <c r="O21" s="28">
        <v>36.6</v>
      </c>
    </row>
    <row r="22" spans="1:15" ht="12">
      <c r="A22" s="24" t="s">
        <v>229</v>
      </c>
      <c r="B22" s="25" t="s">
        <v>241</v>
      </c>
      <c r="C22" s="23">
        <v>4572518</v>
      </c>
      <c r="D22" s="20">
        <v>416099138</v>
      </c>
      <c r="E22" s="19">
        <v>3827350</v>
      </c>
      <c r="F22" s="20">
        <v>313337315</v>
      </c>
      <c r="G22" s="19">
        <v>3437585</v>
      </c>
      <c r="H22" s="11"/>
      <c r="I22" s="23">
        <v>292528197</v>
      </c>
      <c r="J22" s="13"/>
      <c r="K22" s="19">
        <v>2190192</v>
      </c>
      <c r="L22" s="11"/>
      <c r="M22" s="23">
        <v>188665516</v>
      </c>
      <c r="N22" s="13"/>
      <c r="O22" s="28">
        <v>36.3</v>
      </c>
    </row>
    <row r="23" spans="1:15" ht="12">
      <c r="A23" s="24" t="s">
        <v>231</v>
      </c>
      <c r="B23" s="25" t="s">
        <v>241</v>
      </c>
      <c r="C23" s="23">
        <v>4787232</v>
      </c>
      <c r="D23" s="20">
        <v>435638112</v>
      </c>
      <c r="E23" s="19">
        <v>4118065</v>
      </c>
      <c r="F23" s="20">
        <v>339826765</v>
      </c>
      <c r="G23" s="19">
        <v>3590736</v>
      </c>
      <c r="H23" s="11">
        <f>G23+G22</f>
        <v>7028321</v>
      </c>
      <c r="I23" s="23">
        <v>303392854</v>
      </c>
      <c r="J23" s="13">
        <f>I23+I22</f>
        <v>595921051</v>
      </c>
      <c r="K23" s="19">
        <v>2327285</v>
      </c>
      <c r="L23" s="11">
        <f>K23+K22</f>
        <v>4517477</v>
      </c>
      <c r="M23" s="23">
        <v>198284028</v>
      </c>
      <c r="N23" s="13">
        <f>M23+M22</f>
        <v>386949544</v>
      </c>
      <c r="O23" s="28">
        <v>35.2</v>
      </c>
    </row>
    <row r="24" spans="1:15" ht="12">
      <c r="A24" s="24" t="s">
        <v>229</v>
      </c>
      <c r="B24" s="25" t="s">
        <v>242</v>
      </c>
      <c r="C24" s="23">
        <v>5538319</v>
      </c>
      <c r="D24" s="20">
        <v>503987029</v>
      </c>
      <c r="E24" s="19">
        <v>4483653</v>
      </c>
      <c r="F24" s="20">
        <v>378744080</v>
      </c>
      <c r="G24" s="19">
        <v>4338857</v>
      </c>
      <c r="H24" s="11"/>
      <c r="I24" s="23">
        <v>370733844</v>
      </c>
      <c r="J24" s="13"/>
      <c r="K24" s="19">
        <v>2669285</v>
      </c>
      <c r="L24" s="11"/>
      <c r="M24" s="23">
        <v>231447860</v>
      </c>
      <c r="N24" s="13"/>
      <c r="O24" s="28">
        <v>38.5</v>
      </c>
    </row>
    <row r="25" spans="1:15" ht="12">
      <c r="A25" s="24" t="s">
        <v>231</v>
      </c>
      <c r="B25" s="25" t="s">
        <v>242</v>
      </c>
      <c r="C25" s="23">
        <v>6011446</v>
      </c>
      <c r="D25" s="20">
        <v>547041586</v>
      </c>
      <c r="E25" s="19">
        <v>5212702</v>
      </c>
      <c r="F25" s="20">
        <v>439307442</v>
      </c>
      <c r="G25" s="19">
        <v>4968675</v>
      </c>
      <c r="H25" s="11">
        <f>G25+G24</f>
        <v>9307532</v>
      </c>
      <c r="I25" s="23">
        <v>421152456</v>
      </c>
      <c r="J25" s="13">
        <f>I25+I24</f>
        <v>791886300</v>
      </c>
      <c r="K25" s="19">
        <v>3153743</v>
      </c>
      <c r="L25" s="11">
        <f>K25+K24</f>
        <v>5823028</v>
      </c>
      <c r="M25" s="23">
        <v>269453969</v>
      </c>
      <c r="N25" s="13">
        <f>M25+M24</f>
        <v>500901829</v>
      </c>
      <c r="O25" s="28">
        <v>36.5</v>
      </c>
    </row>
    <row r="26" spans="1:15" ht="12">
      <c r="A26" s="24" t="s">
        <v>243</v>
      </c>
      <c r="B26" s="25" t="s">
        <v>244</v>
      </c>
      <c r="C26" s="23">
        <v>2856149</v>
      </c>
      <c r="D26" s="20">
        <v>262765708</v>
      </c>
      <c r="E26" s="19">
        <v>2576553</v>
      </c>
      <c r="F26" s="20">
        <v>212429168</v>
      </c>
      <c r="G26" s="19">
        <v>2167857</v>
      </c>
      <c r="H26" s="11"/>
      <c r="I26" s="23">
        <v>188396552</v>
      </c>
      <c r="J26" s="13"/>
      <c r="K26" s="19">
        <v>1402756</v>
      </c>
      <c r="L26" s="11"/>
      <c r="M26" s="23">
        <v>123304569</v>
      </c>
      <c r="N26" s="13"/>
      <c r="O26" s="28">
        <v>35.3</v>
      </c>
    </row>
    <row r="27" spans="1:15" ht="12">
      <c r="A27" s="24" t="s">
        <v>245</v>
      </c>
      <c r="B27" s="25" t="s">
        <v>244</v>
      </c>
      <c r="C27" s="23">
        <v>2906655</v>
      </c>
      <c r="D27" s="20">
        <v>267412260</v>
      </c>
      <c r="E27" s="19">
        <v>2760034</v>
      </c>
      <c r="F27" s="20">
        <v>233684075</v>
      </c>
      <c r="G27" s="19">
        <v>2264839</v>
      </c>
      <c r="H27" s="11">
        <f>G27+G26</f>
        <v>4432696</v>
      </c>
      <c r="I27" s="23">
        <v>199662706</v>
      </c>
      <c r="J27" s="13">
        <f>I27+I26</f>
        <v>388059258</v>
      </c>
      <c r="K27" s="19">
        <v>1476614</v>
      </c>
      <c r="L27" s="11">
        <f>K27+K26</f>
        <v>2879370</v>
      </c>
      <c r="M27" s="23">
        <v>131109165</v>
      </c>
      <c r="N27" s="13">
        <f>M27+M26</f>
        <v>254413734</v>
      </c>
      <c r="O27" s="28">
        <v>34.8</v>
      </c>
    </row>
    <row r="28" spans="1:15" ht="12">
      <c r="A28" s="24" t="s">
        <v>243</v>
      </c>
      <c r="B28" s="25" t="s">
        <v>246</v>
      </c>
      <c r="C28" s="23">
        <v>4934023</v>
      </c>
      <c r="D28" s="20">
        <v>453930116</v>
      </c>
      <c r="E28" s="19">
        <v>4048891</v>
      </c>
      <c r="F28" s="20">
        <v>337883939</v>
      </c>
      <c r="G28" s="19">
        <v>4010616</v>
      </c>
      <c r="H28" s="11"/>
      <c r="I28" s="23">
        <v>335373076</v>
      </c>
      <c r="J28" s="13"/>
      <c r="K28" s="19">
        <v>2296160</v>
      </c>
      <c r="L28" s="11"/>
      <c r="M28" s="23">
        <v>196187953</v>
      </c>
      <c r="N28" s="13"/>
      <c r="O28" s="28">
        <v>42.7</v>
      </c>
    </row>
    <row r="29" spans="1:15" ht="12">
      <c r="A29" s="24" t="s">
        <v>245</v>
      </c>
      <c r="B29" s="25" t="s">
        <v>246</v>
      </c>
      <c r="C29" s="23">
        <v>5005891</v>
      </c>
      <c r="D29" s="20">
        <v>460541972</v>
      </c>
      <c r="E29" s="19">
        <v>4440909</v>
      </c>
      <c r="F29" s="20">
        <v>374588290</v>
      </c>
      <c r="G29" s="19">
        <v>4106940</v>
      </c>
      <c r="H29" s="11">
        <f>G29+G28</f>
        <v>8117556</v>
      </c>
      <c r="I29" s="23">
        <v>351207673</v>
      </c>
      <c r="J29" s="13">
        <f>I29+I28</f>
        <v>686580749</v>
      </c>
      <c r="K29" s="19">
        <v>2363279</v>
      </c>
      <c r="L29" s="11">
        <f>K29+K28</f>
        <v>4659439</v>
      </c>
      <c r="M29" s="23">
        <v>205359724</v>
      </c>
      <c r="N29" s="13">
        <f>M29+M28</f>
        <v>401547677</v>
      </c>
      <c r="O29" s="28">
        <v>42.5</v>
      </c>
    </row>
    <row r="30" spans="1:15" ht="12">
      <c r="A30" s="24" t="s">
        <v>243</v>
      </c>
      <c r="B30" s="25" t="s">
        <v>247</v>
      </c>
      <c r="C30" s="23">
        <v>8638753</v>
      </c>
      <c r="D30" s="20">
        <v>794765276</v>
      </c>
      <c r="E30" s="19">
        <v>7943835</v>
      </c>
      <c r="F30" s="20">
        <v>674442573</v>
      </c>
      <c r="G30" s="19">
        <v>7377427</v>
      </c>
      <c r="H30" s="11"/>
      <c r="I30" s="23">
        <v>637907895</v>
      </c>
      <c r="J30" s="13"/>
      <c r="K30" s="19">
        <v>4402118</v>
      </c>
      <c r="L30" s="11"/>
      <c r="M30" s="23">
        <v>385275213</v>
      </c>
      <c r="N30" s="13"/>
      <c r="O30" s="28">
        <v>40.3</v>
      </c>
    </row>
    <row r="31" spans="1:15" ht="12">
      <c r="A31" s="24" t="s">
        <v>245</v>
      </c>
      <c r="B31" s="25" t="s">
        <v>247</v>
      </c>
      <c r="C31" s="23">
        <v>8766488</v>
      </c>
      <c r="D31" s="20">
        <v>806516896</v>
      </c>
      <c r="E31" s="19">
        <v>8201821</v>
      </c>
      <c r="F31" s="20">
        <v>709208261</v>
      </c>
      <c r="G31" s="19">
        <v>7507435</v>
      </c>
      <c r="H31" s="11">
        <f>G31+G30</f>
        <v>14884862</v>
      </c>
      <c r="I31" s="23">
        <v>658281852</v>
      </c>
      <c r="J31" s="13">
        <f>I31+I30</f>
        <v>1296189747</v>
      </c>
      <c r="K31" s="19">
        <v>4492775</v>
      </c>
      <c r="L31" s="11">
        <f>K31+K30</f>
        <v>8894893</v>
      </c>
      <c r="M31" s="23">
        <v>397314553</v>
      </c>
      <c r="N31" s="13">
        <f>M31+M30</f>
        <v>782589766</v>
      </c>
      <c r="O31" s="28">
        <v>40.2</v>
      </c>
    </row>
    <row r="32" spans="1:15" ht="12">
      <c r="A32" s="24" t="s">
        <v>243</v>
      </c>
      <c r="B32" s="25" t="s">
        <v>248</v>
      </c>
      <c r="C32" s="23">
        <v>4735669</v>
      </c>
      <c r="D32" s="20">
        <v>435681548</v>
      </c>
      <c r="E32" s="19">
        <v>4139373</v>
      </c>
      <c r="F32" s="20">
        <v>351325459</v>
      </c>
      <c r="G32" s="19">
        <v>3994059</v>
      </c>
      <c r="H32" s="11"/>
      <c r="I32" s="23">
        <v>343819777</v>
      </c>
      <c r="J32" s="13"/>
      <c r="K32" s="19">
        <v>2103722</v>
      </c>
      <c r="L32" s="11"/>
      <c r="M32" s="23">
        <v>184075912</v>
      </c>
      <c r="N32" s="13"/>
      <c r="O32" s="28">
        <v>47.3</v>
      </c>
    </row>
    <row r="33" spans="1:15" ht="12">
      <c r="A33" s="24" t="s">
        <v>245</v>
      </c>
      <c r="B33" s="25" t="s">
        <v>248</v>
      </c>
      <c r="C33" s="23">
        <v>4803635</v>
      </c>
      <c r="D33" s="20">
        <v>441934420</v>
      </c>
      <c r="E33" s="19">
        <v>4533792</v>
      </c>
      <c r="F33" s="20">
        <v>394120563</v>
      </c>
      <c r="G33" s="19">
        <v>4259002</v>
      </c>
      <c r="H33" s="11">
        <f>G33+G32</f>
        <v>8253061</v>
      </c>
      <c r="I33" s="23">
        <v>374774815</v>
      </c>
      <c r="J33" s="13">
        <f>I33+I32</f>
        <v>718594592</v>
      </c>
      <c r="K33" s="19">
        <v>2279935</v>
      </c>
      <c r="L33" s="11">
        <f>K33+K32</f>
        <v>4383657</v>
      </c>
      <c r="M33" s="23">
        <v>202527340</v>
      </c>
      <c r="N33" s="13">
        <f>M33+M32</f>
        <v>386603252</v>
      </c>
      <c r="O33" s="28">
        <v>46.5</v>
      </c>
    </row>
    <row r="34" spans="1:15" ht="12">
      <c r="A34" s="24" t="s">
        <v>243</v>
      </c>
      <c r="B34" s="25" t="s">
        <v>249</v>
      </c>
      <c r="C34" s="23">
        <v>4582462</v>
      </c>
      <c r="D34" s="20">
        <v>421586504</v>
      </c>
      <c r="E34" s="19">
        <v>4209267</v>
      </c>
      <c r="F34" s="20">
        <v>364698626</v>
      </c>
      <c r="G34" s="19">
        <v>4091202</v>
      </c>
      <c r="H34" s="11"/>
      <c r="I34" s="23">
        <v>357208179</v>
      </c>
      <c r="J34" s="13"/>
      <c r="K34" s="19">
        <v>2578926</v>
      </c>
      <c r="L34" s="11"/>
      <c r="M34" s="23">
        <v>227794808</v>
      </c>
      <c r="N34" s="13"/>
      <c r="O34" s="28">
        <v>37</v>
      </c>
    </row>
    <row r="35" spans="1:15" ht="12">
      <c r="A35" s="24" t="s">
        <v>245</v>
      </c>
      <c r="B35" s="25" t="s">
        <v>249</v>
      </c>
      <c r="C35" s="23">
        <v>4612112</v>
      </c>
      <c r="D35" s="20">
        <v>424314304</v>
      </c>
      <c r="E35" s="19">
        <v>4362476</v>
      </c>
      <c r="F35" s="20">
        <v>383440623</v>
      </c>
      <c r="G35" s="19">
        <v>4228884</v>
      </c>
      <c r="H35" s="11">
        <f>G35+G34</f>
        <v>8320086</v>
      </c>
      <c r="I35" s="23">
        <v>373998639</v>
      </c>
      <c r="J35" s="13">
        <f>I35+I34</f>
        <v>731206818</v>
      </c>
      <c r="K35" s="19">
        <v>2681507</v>
      </c>
      <c r="L35" s="11">
        <f>K35+K34</f>
        <v>5260433</v>
      </c>
      <c r="M35" s="23">
        <v>239129542</v>
      </c>
      <c r="N35" s="13">
        <f>M35+M34</f>
        <v>466924350</v>
      </c>
      <c r="O35" s="28">
        <v>36.6</v>
      </c>
    </row>
    <row r="36" spans="1:15" ht="12">
      <c r="A36" s="24" t="s">
        <v>243</v>
      </c>
      <c r="B36" s="25" t="s">
        <v>250</v>
      </c>
      <c r="C36" s="23">
        <v>6252446</v>
      </c>
      <c r="D36" s="20">
        <v>575225032</v>
      </c>
      <c r="E36" s="19">
        <v>5780298</v>
      </c>
      <c r="F36" s="20">
        <v>484731183</v>
      </c>
      <c r="G36" s="19">
        <v>5082614</v>
      </c>
      <c r="H36" s="11"/>
      <c r="I36" s="23">
        <v>441555408</v>
      </c>
      <c r="J36" s="13"/>
      <c r="K36" s="19">
        <v>2828308</v>
      </c>
      <c r="L36" s="11"/>
      <c r="M36" s="23">
        <v>248977592</v>
      </c>
      <c r="N36" s="13"/>
      <c r="O36" s="28">
        <v>44.4</v>
      </c>
    </row>
    <row r="37" spans="1:15" ht="12">
      <c r="A37" s="24" t="s">
        <v>245</v>
      </c>
      <c r="B37" s="25" t="s">
        <v>250</v>
      </c>
      <c r="C37" s="23">
        <v>6266745</v>
      </c>
      <c r="D37" s="20">
        <v>576540540</v>
      </c>
      <c r="E37" s="19">
        <v>5904253</v>
      </c>
      <c r="F37" s="20">
        <v>505979095</v>
      </c>
      <c r="G37" s="19">
        <v>5144965</v>
      </c>
      <c r="H37" s="11">
        <f>G37+G36</f>
        <v>10227579</v>
      </c>
      <c r="I37" s="23">
        <v>454043002</v>
      </c>
      <c r="J37" s="13">
        <f>I37+I36</f>
        <v>895598410</v>
      </c>
      <c r="K37" s="19">
        <v>2875525</v>
      </c>
      <c r="L37" s="11">
        <f>K37+K36</f>
        <v>5703833</v>
      </c>
      <c r="M37" s="23">
        <v>256212710</v>
      </c>
      <c r="N37" s="13">
        <f>M37+M36</f>
        <v>505190302</v>
      </c>
      <c r="O37" s="28">
        <v>44.1</v>
      </c>
    </row>
    <row r="38" spans="1:15" ht="12">
      <c r="A38" s="24" t="s">
        <v>243</v>
      </c>
      <c r="B38" s="25" t="s">
        <v>251</v>
      </c>
      <c r="C38" s="23">
        <v>5370710</v>
      </c>
      <c r="D38" s="20">
        <v>494105320</v>
      </c>
      <c r="E38" s="19">
        <v>4771699</v>
      </c>
      <c r="F38" s="20">
        <v>395231778</v>
      </c>
      <c r="G38" s="19">
        <v>4131745</v>
      </c>
      <c r="H38" s="11"/>
      <c r="I38" s="23">
        <v>355091466</v>
      </c>
      <c r="J38" s="13"/>
      <c r="K38" s="19">
        <v>2390991</v>
      </c>
      <c r="L38" s="11"/>
      <c r="M38" s="23">
        <v>208806423</v>
      </c>
      <c r="N38" s="13"/>
      <c r="O38" s="28">
        <v>42.1</v>
      </c>
    </row>
    <row r="39" spans="1:15" ht="12">
      <c r="A39" s="24" t="s">
        <v>245</v>
      </c>
      <c r="B39" s="25" t="s">
        <v>251</v>
      </c>
      <c r="C39" s="23">
        <v>5429619</v>
      </c>
      <c r="D39" s="20">
        <v>499524948</v>
      </c>
      <c r="E39" s="19">
        <v>5043741</v>
      </c>
      <c r="F39" s="20">
        <v>428760280</v>
      </c>
      <c r="G39" s="19">
        <v>4354691</v>
      </c>
      <c r="H39" s="11">
        <f>G39+G38</f>
        <v>8486436</v>
      </c>
      <c r="I39" s="23">
        <v>381834493</v>
      </c>
      <c r="J39" s="13">
        <f>I39+I38</f>
        <v>736925959</v>
      </c>
      <c r="K39" s="19">
        <v>2544856</v>
      </c>
      <c r="L39" s="11">
        <f>K39+K38</f>
        <v>4935847</v>
      </c>
      <c r="M39" s="23">
        <v>225364366</v>
      </c>
      <c r="N39" s="13">
        <f>M39+M38</f>
        <v>434170789</v>
      </c>
      <c r="O39" s="28">
        <v>41.6</v>
      </c>
    </row>
    <row r="40" spans="1:15" ht="12">
      <c r="A40" s="24" t="s">
        <v>243</v>
      </c>
      <c r="B40" s="25" t="s">
        <v>252</v>
      </c>
      <c r="C40" s="23">
        <v>5232655</v>
      </c>
      <c r="D40" s="20">
        <v>481404260</v>
      </c>
      <c r="E40" s="19">
        <v>4855669</v>
      </c>
      <c r="F40" s="20">
        <v>417559420</v>
      </c>
      <c r="G40" s="19">
        <v>4647055</v>
      </c>
      <c r="H40" s="11"/>
      <c r="I40" s="23">
        <v>404066913</v>
      </c>
      <c r="J40" s="13"/>
      <c r="K40" s="19">
        <v>2681540</v>
      </c>
      <c r="L40" s="11"/>
      <c r="M40" s="23">
        <v>236197292</v>
      </c>
      <c r="N40" s="13"/>
      <c r="O40" s="28">
        <v>42.3</v>
      </c>
    </row>
    <row r="41" spans="1:15" ht="12">
      <c r="A41" s="24" t="s">
        <v>245</v>
      </c>
      <c r="B41" s="25" t="s">
        <v>252</v>
      </c>
      <c r="C41" s="23">
        <v>5271815</v>
      </c>
      <c r="D41" s="20">
        <v>485006980</v>
      </c>
      <c r="E41" s="19">
        <v>5006666</v>
      </c>
      <c r="F41" s="20">
        <v>438271469</v>
      </c>
      <c r="G41" s="19">
        <v>4777081</v>
      </c>
      <c r="H41" s="11">
        <f>G41+G40</f>
        <v>9424136</v>
      </c>
      <c r="I41" s="23">
        <v>422086006</v>
      </c>
      <c r="J41" s="13">
        <f>I41+I40</f>
        <v>826152919</v>
      </c>
      <c r="K41" s="19">
        <v>2777929</v>
      </c>
      <c r="L41" s="11">
        <f>K41+K40</f>
        <v>5459469</v>
      </c>
      <c r="M41" s="23">
        <v>247610810</v>
      </c>
      <c r="N41" s="13">
        <f>M41+M40</f>
        <v>483808102</v>
      </c>
      <c r="O41" s="28">
        <v>41.8</v>
      </c>
    </row>
    <row r="42" spans="1:15" ht="12">
      <c r="A42" s="24" t="s">
        <v>243</v>
      </c>
      <c r="B42" s="25" t="s">
        <v>253</v>
      </c>
      <c r="C42" s="23">
        <v>3681691</v>
      </c>
      <c r="D42" s="20">
        <v>338715572</v>
      </c>
      <c r="E42" s="19">
        <v>3377394</v>
      </c>
      <c r="F42" s="20">
        <v>291725099</v>
      </c>
      <c r="G42" s="19">
        <v>3350984</v>
      </c>
      <c r="H42" s="11"/>
      <c r="I42" s="23">
        <v>290219005</v>
      </c>
      <c r="J42" s="13"/>
      <c r="K42" s="19">
        <v>2363420</v>
      </c>
      <c r="L42" s="11"/>
      <c r="M42" s="23">
        <v>206800168</v>
      </c>
      <c r="N42" s="13"/>
      <c r="O42" s="28">
        <v>29.5</v>
      </c>
    </row>
    <row r="43" spans="1:15" ht="12">
      <c r="A43" s="24" t="s">
        <v>245</v>
      </c>
      <c r="B43" s="25" t="s">
        <v>253</v>
      </c>
      <c r="C43" s="23">
        <v>3740828</v>
      </c>
      <c r="D43" s="20">
        <v>344156176</v>
      </c>
      <c r="E43" s="19">
        <v>3520950</v>
      </c>
      <c r="F43" s="20">
        <v>309890630</v>
      </c>
      <c r="G43" s="19">
        <v>3480289</v>
      </c>
      <c r="H43" s="11">
        <f>G43+G42</f>
        <v>6831273</v>
      </c>
      <c r="I43" s="23">
        <v>306893585</v>
      </c>
      <c r="J43" s="13">
        <f>I43+I42</f>
        <v>597112590</v>
      </c>
      <c r="K43" s="19">
        <v>2451118</v>
      </c>
      <c r="L43" s="11">
        <f>K43+K42</f>
        <v>4814538</v>
      </c>
      <c r="M43" s="23">
        <v>217735584</v>
      </c>
      <c r="N43" s="13">
        <f>M43+M42</f>
        <v>424535752</v>
      </c>
      <c r="O43" s="28">
        <v>29.6</v>
      </c>
    </row>
    <row r="44" spans="1:15" ht="12">
      <c r="A44" s="24" t="s">
        <v>243</v>
      </c>
      <c r="B44" s="25" t="s">
        <v>254</v>
      </c>
      <c r="C44" s="23">
        <v>3394768</v>
      </c>
      <c r="D44" s="20">
        <v>312318656</v>
      </c>
      <c r="E44" s="19">
        <v>2966686</v>
      </c>
      <c r="F44" s="20">
        <v>257066272</v>
      </c>
      <c r="G44" s="19">
        <v>2962557</v>
      </c>
      <c r="H44" s="11"/>
      <c r="I44" s="23">
        <v>256648397</v>
      </c>
      <c r="J44" s="13"/>
      <c r="K44" s="19">
        <v>1835074</v>
      </c>
      <c r="L44" s="11"/>
      <c r="M44" s="23">
        <v>161286354</v>
      </c>
      <c r="N44" s="13"/>
      <c r="O44" s="28">
        <v>38.1</v>
      </c>
    </row>
    <row r="45" spans="1:15" ht="12">
      <c r="A45" s="24" t="s">
        <v>245</v>
      </c>
      <c r="B45" s="25" t="s">
        <v>254</v>
      </c>
      <c r="C45" s="23">
        <v>3513799</v>
      </c>
      <c r="D45" s="20">
        <v>323269508</v>
      </c>
      <c r="E45" s="19">
        <v>3286088</v>
      </c>
      <c r="F45" s="20">
        <v>287832300</v>
      </c>
      <c r="G45" s="19">
        <v>3245065</v>
      </c>
      <c r="H45" s="11">
        <f>G45+G44</f>
        <v>6207622</v>
      </c>
      <c r="I45" s="23">
        <v>284714739</v>
      </c>
      <c r="J45" s="13">
        <f>I45+I44</f>
        <v>541363136</v>
      </c>
      <c r="K45" s="19">
        <v>2030408</v>
      </c>
      <c r="L45" s="11">
        <f>K45+K44</f>
        <v>3865482</v>
      </c>
      <c r="M45" s="23">
        <v>179779987</v>
      </c>
      <c r="N45" s="13">
        <f>M45+M44</f>
        <v>341066341</v>
      </c>
      <c r="O45" s="28">
        <v>37.4</v>
      </c>
    </row>
    <row r="46" spans="1:15" ht="12">
      <c r="A46" s="24" t="s">
        <v>243</v>
      </c>
      <c r="B46" s="25" t="s">
        <v>255</v>
      </c>
      <c r="C46" s="23">
        <v>6236293</v>
      </c>
      <c r="D46" s="20">
        <v>573738956</v>
      </c>
      <c r="E46" s="19">
        <v>5614216</v>
      </c>
      <c r="F46" s="20">
        <v>481066738</v>
      </c>
      <c r="G46" s="19">
        <v>5397018</v>
      </c>
      <c r="H46" s="11"/>
      <c r="I46" s="23">
        <v>468547333</v>
      </c>
      <c r="J46" s="13"/>
      <c r="K46" s="19">
        <v>3488418</v>
      </c>
      <c r="L46" s="11"/>
      <c r="M46" s="23">
        <v>306618590</v>
      </c>
      <c r="N46" s="13"/>
      <c r="O46" s="28">
        <v>35.4</v>
      </c>
    </row>
    <row r="47" spans="1:15" ht="12">
      <c r="A47" s="24" t="s">
        <v>245</v>
      </c>
      <c r="B47" s="25" t="s">
        <v>255</v>
      </c>
      <c r="C47" s="23">
        <v>6405556</v>
      </c>
      <c r="D47" s="20">
        <v>589311152</v>
      </c>
      <c r="E47" s="19">
        <v>6013259</v>
      </c>
      <c r="F47" s="20">
        <v>524663772</v>
      </c>
      <c r="G47" s="19">
        <v>5728545</v>
      </c>
      <c r="H47" s="11">
        <f>G47+G46</f>
        <v>11125563</v>
      </c>
      <c r="I47" s="23">
        <v>504579002</v>
      </c>
      <c r="J47" s="13">
        <f>I47+I46</f>
        <v>973126335</v>
      </c>
      <c r="K47" s="19">
        <v>3731533</v>
      </c>
      <c r="L47" s="11">
        <f>K47+K46</f>
        <v>7219951</v>
      </c>
      <c r="M47" s="23">
        <v>331395105</v>
      </c>
      <c r="N47" s="13">
        <f>M47+M46</f>
        <v>638013695</v>
      </c>
      <c r="O47" s="28">
        <v>34.9</v>
      </c>
    </row>
    <row r="48" spans="1:15" ht="12">
      <c r="A48" s="24" t="s">
        <v>243</v>
      </c>
      <c r="B48" s="25" t="s">
        <v>256</v>
      </c>
      <c r="C48" s="23">
        <v>3129294</v>
      </c>
      <c r="D48" s="20">
        <v>287895048</v>
      </c>
      <c r="E48" s="19">
        <v>2744802</v>
      </c>
      <c r="F48" s="20">
        <v>236973369</v>
      </c>
      <c r="G48" s="19">
        <v>2678304</v>
      </c>
      <c r="H48" s="11"/>
      <c r="I48" s="23">
        <v>233238935</v>
      </c>
      <c r="J48" s="13"/>
      <c r="K48" s="19">
        <v>1889535</v>
      </c>
      <c r="L48" s="11"/>
      <c r="M48" s="23">
        <v>166314514</v>
      </c>
      <c r="N48" s="13"/>
      <c r="O48" s="28">
        <v>29.5</v>
      </c>
    </row>
    <row r="49" spans="1:15" ht="12">
      <c r="A49" s="24" t="s">
        <v>245</v>
      </c>
      <c r="B49" s="25" t="s">
        <v>256</v>
      </c>
      <c r="C49" s="23">
        <v>3257137</v>
      </c>
      <c r="D49" s="20">
        <v>299656604</v>
      </c>
      <c r="E49" s="19">
        <v>3081394</v>
      </c>
      <c r="F49" s="20">
        <v>270356040</v>
      </c>
      <c r="G49" s="19">
        <v>2982750</v>
      </c>
      <c r="H49" s="11">
        <f>G49+G48</f>
        <v>5661054</v>
      </c>
      <c r="I49" s="23">
        <v>263068422</v>
      </c>
      <c r="J49" s="13">
        <f>I49+I48</f>
        <v>496307357</v>
      </c>
      <c r="K49" s="19">
        <v>2113768</v>
      </c>
      <c r="L49" s="11">
        <f>K49+K48</f>
        <v>4003303</v>
      </c>
      <c r="M49" s="23">
        <v>187656090</v>
      </c>
      <c r="N49" s="13">
        <f>M49+M48</f>
        <v>353970604</v>
      </c>
      <c r="O49" s="28">
        <v>29.1</v>
      </c>
    </row>
    <row r="50" spans="1:15" ht="12">
      <c r="A50" s="24" t="s">
        <v>257</v>
      </c>
      <c r="B50" s="25" t="s">
        <v>258</v>
      </c>
      <c r="C50" s="23">
        <v>7846444</v>
      </c>
      <c r="D50" s="20">
        <v>721872848</v>
      </c>
      <c r="E50" s="19">
        <v>7119333</v>
      </c>
      <c r="F50" s="20">
        <v>622947937</v>
      </c>
      <c r="G50" s="19">
        <v>6976481</v>
      </c>
      <c r="H50" s="11"/>
      <c r="I50" s="23">
        <v>613824827</v>
      </c>
      <c r="J50" s="13"/>
      <c r="K50" s="19">
        <v>4573423</v>
      </c>
      <c r="L50" s="11"/>
      <c r="M50" s="23">
        <v>406088746</v>
      </c>
      <c r="N50" s="13"/>
      <c r="O50" s="28">
        <v>34.4</v>
      </c>
    </row>
    <row r="51" spans="1:15" ht="12">
      <c r="A51" s="24" t="s">
        <v>259</v>
      </c>
      <c r="B51" s="25" t="s">
        <v>258</v>
      </c>
      <c r="C51" s="23">
        <v>7862192</v>
      </c>
      <c r="D51" s="20">
        <v>723321664</v>
      </c>
      <c r="E51" s="19">
        <v>7096548</v>
      </c>
      <c r="F51" s="20">
        <v>620253933</v>
      </c>
      <c r="G51" s="19">
        <v>6921836</v>
      </c>
      <c r="H51" s="11">
        <f>G51+G50</f>
        <v>13898317</v>
      </c>
      <c r="I51" s="23">
        <v>607836619</v>
      </c>
      <c r="J51" s="13">
        <f>I51+I50</f>
        <v>1221661446</v>
      </c>
      <c r="K51" s="19">
        <v>4559631</v>
      </c>
      <c r="L51" s="11">
        <f>K51+K50</f>
        <v>9133054</v>
      </c>
      <c r="M51" s="23">
        <v>404207576</v>
      </c>
      <c r="N51" s="13">
        <f>M51+M50</f>
        <v>810296322</v>
      </c>
      <c r="O51" s="28">
        <v>34.1</v>
      </c>
    </row>
    <row r="52" spans="1:15" ht="12">
      <c r="A52" s="24" t="s">
        <v>257</v>
      </c>
      <c r="B52" s="25" t="s">
        <v>260</v>
      </c>
      <c r="C52" s="23">
        <v>8642470</v>
      </c>
      <c r="D52" s="20">
        <v>795107240</v>
      </c>
      <c r="E52" s="19">
        <v>7281608</v>
      </c>
      <c r="F52" s="20">
        <v>620959290</v>
      </c>
      <c r="G52" s="19">
        <v>7267725</v>
      </c>
      <c r="H52" s="11"/>
      <c r="I52" s="23">
        <v>619730302</v>
      </c>
      <c r="J52" s="13"/>
      <c r="K52" s="19">
        <v>4098225</v>
      </c>
      <c r="L52" s="11"/>
      <c r="M52" s="23">
        <v>356263751</v>
      </c>
      <c r="N52" s="13"/>
      <c r="O52" s="28">
        <v>43.6</v>
      </c>
    </row>
    <row r="53" spans="1:15" ht="12">
      <c r="A53" s="24" t="s">
        <v>259</v>
      </c>
      <c r="B53" s="25" t="s">
        <v>260</v>
      </c>
      <c r="C53" s="23">
        <v>8876357</v>
      </c>
      <c r="D53" s="20">
        <v>816624844</v>
      </c>
      <c r="E53" s="19">
        <v>7350793</v>
      </c>
      <c r="F53" s="20">
        <v>625798825</v>
      </c>
      <c r="G53" s="19">
        <v>7259548</v>
      </c>
      <c r="H53" s="11">
        <f>G53+G52</f>
        <v>14527273</v>
      </c>
      <c r="I53" s="23">
        <v>619205463</v>
      </c>
      <c r="J53" s="13">
        <f>I53+I52</f>
        <v>1238935765</v>
      </c>
      <c r="K53" s="19">
        <v>4132206</v>
      </c>
      <c r="L53" s="11">
        <f>K53+K52</f>
        <v>8230431</v>
      </c>
      <c r="M53" s="23">
        <v>359000293</v>
      </c>
      <c r="N53" s="13">
        <f>M53+M52</f>
        <v>715264044</v>
      </c>
      <c r="O53" s="28">
        <v>43.1</v>
      </c>
    </row>
    <row r="54" spans="1:15" ht="12">
      <c r="A54" s="24" t="s">
        <v>257</v>
      </c>
      <c r="B54" s="25" t="s">
        <v>261</v>
      </c>
      <c r="C54" s="23">
        <v>8261627</v>
      </c>
      <c r="D54" s="20">
        <v>760069684</v>
      </c>
      <c r="E54" s="19">
        <v>7514225</v>
      </c>
      <c r="F54" s="20">
        <v>657368364</v>
      </c>
      <c r="G54" s="19">
        <v>7407886</v>
      </c>
      <c r="H54" s="11"/>
      <c r="I54" s="23">
        <v>650365969</v>
      </c>
      <c r="J54" s="13"/>
      <c r="K54" s="19">
        <v>4565407</v>
      </c>
      <c r="L54" s="11"/>
      <c r="M54" s="23">
        <v>405042738</v>
      </c>
      <c r="N54" s="13"/>
      <c r="O54" s="28">
        <v>38.4</v>
      </c>
    </row>
    <row r="55" spans="1:15" ht="12">
      <c r="A55" s="24" t="s">
        <v>259</v>
      </c>
      <c r="B55" s="25" t="s">
        <v>261</v>
      </c>
      <c r="C55" s="23">
        <v>8389400</v>
      </c>
      <c r="D55" s="20">
        <v>771824800</v>
      </c>
      <c r="E55" s="19">
        <v>7492619</v>
      </c>
      <c r="F55" s="20">
        <v>653308185</v>
      </c>
      <c r="G55" s="19">
        <v>7355512</v>
      </c>
      <c r="H55" s="11">
        <f>G55+G54</f>
        <v>14763398</v>
      </c>
      <c r="I55" s="23">
        <v>643332031</v>
      </c>
      <c r="J55" s="13">
        <f>I55+I54</f>
        <v>1293698000</v>
      </c>
      <c r="K55" s="19">
        <v>4561822</v>
      </c>
      <c r="L55" s="11">
        <f>K55+K54</f>
        <v>9127229</v>
      </c>
      <c r="M55" s="23">
        <v>403418815</v>
      </c>
      <c r="N55" s="13">
        <f>M55+M54</f>
        <v>808461553</v>
      </c>
      <c r="O55" s="28">
        <v>38</v>
      </c>
    </row>
    <row r="56" spans="1:15" ht="12">
      <c r="A56" s="24" t="s">
        <v>257</v>
      </c>
      <c r="B56" s="25" t="s">
        <v>262</v>
      </c>
      <c r="C56" s="23">
        <v>4864735</v>
      </c>
      <c r="D56" s="20">
        <v>447555620</v>
      </c>
      <c r="E56" s="19">
        <v>4404023</v>
      </c>
      <c r="F56" s="20">
        <v>386430818</v>
      </c>
      <c r="G56" s="19">
        <v>4366556</v>
      </c>
      <c r="H56" s="11"/>
      <c r="I56" s="23">
        <v>384260172</v>
      </c>
      <c r="J56" s="13"/>
      <c r="K56" s="19">
        <v>3019031</v>
      </c>
      <c r="L56" s="11"/>
      <c r="M56" s="23">
        <v>268087932</v>
      </c>
      <c r="N56" s="13"/>
      <c r="O56" s="28">
        <v>30.9</v>
      </c>
    </row>
    <row r="57" spans="1:15" ht="12">
      <c r="A57" s="24" t="s">
        <v>259</v>
      </c>
      <c r="B57" s="25" t="s">
        <v>262</v>
      </c>
      <c r="C57" s="23">
        <v>4894833</v>
      </c>
      <c r="D57" s="20">
        <v>450324636</v>
      </c>
      <c r="E57" s="19">
        <v>4441539</v>
      </c>
      <c r="F57" s="20">
        <v>389294417</v>
      </c>
      <c r="G57" s="19">
        <v>4370479</v>
      </c>
      <c r="H57" s="11">
        <f>G57+G56</f>
        <v>8737035</v>
      </c>
      <c r="I57" s="23">
        <v>384242624</v>
      </c>
      <c r="J57" s="13">
        <f>I57+I56</f>
        <v>768502796</v>
      </c>
      <c r="K57" s="19">
        <v>3037070</v>
      </c>
      <c r="L57" s="11">
        <f>K57+K56</f>
        <v>6056101</v>
      </c>
      <c r="M57" s="23">
        <v>269425466</v>
      </c>
      <c r="N57" s="13">
        <f>M57+M56</f>
        <v>537513398</v>
      </c>
      <c r="O57" s="28">
        <v>30.5</v>
      </c>
    </row>
    <row r="58" spans="1:15" ht="12">
      <c r="A58" s="24" t="s">
        <v>257</v>
      </c>
      <c r="B58" s="25" t="s">
        <v>263</v>
      </c>
      <c r="C58" s="23">
        <v>5139134</v>
      </c>
      <c r="D58" s="20">
        <v>472800328</v>
      </c>
      <c r="E58" s="19">
        <v>4690361</v>
      </c>
      <c r="F58" s="20">
        <v>409947517</v>
      </c>
      <c r="G58" s="19">
        <v>4606688</v>
      </c>
      <c r="H58" s="11"/>
      <c r="I58" s="23">
        <v>404583488</v>
      </c>
      <c r="J58" s="13"/>
      <c r="K58" s="19">
        <v>2533891</v>
      </c>
      <c r="L58" s="11"/>
      <c r="M58" s="23">
        <v>225285710</v>
      </c>
      <c r="N58" s="13"/>
      <c r="O58" s="28">
        <v>45</v>
      </c>
    </row>
    <row r="59" spans="1:15" ht="12">
      <c r="A59" s="24" t="s">
        <v>259</v>
      </c>
      <c r="B59" s="25" t="s">
        <v>263</v>
      </c>
      <c r="C59" s="23">
        <v>5143232</v>
      </c>
      <c r="D59" s="20">
        <v>473177344</v>
      </c>
      <c r="E59" s="19">
        <v>4625960</v>
      </c>
      <c r="F59" s="20">
        <v>403375128</v>
      </c>
      <c r="G59" s="19">
        <v>4530844</v>
      </c>
      <c r="H59" s="11">
        <f>G59+G58</f>
        <v>9137532</v>
      </c>
      <c r="I59" s="23">
        <v>396639806</v>
      </c>
      <c r="J59" s="13">
        <f>I59+I58</f>
        <v>801223294</v>
      </c>
      <c r="K59" s="19">
        <v>2513689</v>
      </c>
      <c r="L59" s="11">
        <f>K59+K58</f>
        <v>5047580</v>
      </c>
      <c r="M59" s="23">
        <v>222914357</v>
      </c>
      <c r="N59" s="13">
        <f>M59+M58</f>
        <v>448200067</v>
      </c>
      <c r="O59" s="28">
        <v>44.5</v>
      </c>
    </row>
    <row r="60" spans="1:15" ht="12">
      <c r="A60" s="24" t="s">
        <v>257</v>
      </c>
      <c r="B60" s="25" t="s">
        <v>264</v>
      </c>
      <c r="C60" s="23">
        <v>5865526</v>
      </c>
      <c r="D60" s="20">
        <v>539628392</v>
      </c>
      <c r="E60" s="19">
        <v>5289547</v>
      </c>
      <c r="F60" s="20">
        <v>455247500</v>
      </c>
      <c r="G60" s="19">
        <v>5014253</v>
      </c>
      <c r="H60" s="11"/>
      <c r="I60" s="23">
        <v>438831121</v>
      </c>
      <c r="J60" s="13"/>
      <c r="K60" s="19">
        <v>2524164</v>
      </c>
      <c r="L60" s="11"/>
      <c r="M60" s="23">
        <v>224128558</v>
      </c>
      <c r="N60" s="13"/>
      <c r="O60" s="28">
        <v>49.7</v>
      </c>
    </row>
    <row r="61" spans="1:15" ht="12">
      <c r="A61" s="24" t="s">
        <v>259</v>
      </c>
      <c r="B61" s="25" t="s">
        <v>264</v>
      </c>
      <c r="C61" s="23">
        <v>5880598</v>
      </c>
      <c r="D61" s="20">
        <v>541015016</v>
      </c>
      <c r="E61" s="19">
        <v>5246243</v>
      </c>
      <c r="F61" s="20">
        <v>451586024</v>
      </c>
      <c r="G61" s="19">
        <v>4936344</v>
      </c>
      <c r="H61" s="11">
        <f>G61+G60</f>
        <v>9950597</v>
      </c>
      <c r="I61" s="23">
        <v>430994781</v>
      </c>
      <c r="J61" s="13">
        <f>I61+I60</f>
        <v>869825902</v>
      </c>
      <c r="K61" s="19">
        <v>2508085</v>
      </c>
      <c r="L61" s="11">
        <f>K61+K60</f>
        <v>5032249</v>
      </c>
      <c r="M61" s="23">
        <v>222238454</v>
      </c>
      <c r="N61" s="13">
        <f>M61+M60</f>
        <v>446367012</v>
      </c>
      <c r="O61" s="28">
        <v>49.2</v>
      </c>
    </row>
    <row r="62" spans="1:15" ht="12">
      <c r="A62" s="24" t="s">
        <v>257</v>
      </c>
      <c r="B62" s="25" t="s">
        <v>265</v>
      </c>
      <c r="C62" s="23">
        <v>5776848</v>
      </c>
      <c r="D62" s="20">
        <v>531470016</v>
      </c>
      <c r="E62" s="19">
        <v>5152655</v>
      </c>
      <c r="F62" s="20">
        <v>440454179</v>
      </c>
      <c r="G62" s="19">
        <v>4825525</v>
      </c>
      <c r="H62" s="11"/>
      <c r="I62" s="23">
        <v>420680483</v>
      </c>
      <c r="J62" s="13"/>
      <c r="K62" s="19">
        <v>2546522</v>
      </c>
      <c r="L62" s="11"/>
      <c r="M62" s="23">
        <v>225175408</v>
      </c>
      <c r="N62" s="13"/>
      <c r="O62" s="28">
        <v>47.2</v>
      </c>
    </row>
    <row r="63" spans="1:15" ht="12">
      <c r="A63" s="24" t="s">
        <v>259</v>
      </c>
      <c r="B63" s="25" t="s">
        <v>265</v>
      </c>
      <c r="C63" s="23">
        <v>5804686</v>
      </c>
      <c r="D63" s="20">
        <v>534031112</v>
      </c>
      <c r="E63" s="19">
        <v>5132824</v>
      </c>
      <c r="F63" s="20">
        <v>439439885</v>
      </c>
      <c r="G63" s="19">
        <v>4791889</v>
      </c>
      <c r="H63" s="11">
        <f>G63+G62</f>
        <v>9617414</v>
      </c>
      <c r="I63" s="23">
        <v>417001826</v>
      </c>
      <c r="J63" s="13">
        <f>I63+I62</f>
        <v>837682309</v>
      </c>
      <c r="K63" s="19">
        <v>2551289</v>
      </c>
      <c r="L63" s="11">
        <f>K63+K62</f>
        <v>5097811</v>
      </c>
      <c r="M63" s="23">
        <v>225308225</v>
      </c>
      <c r="N63" s="13">
        <f>M63+M62</f>
        <v>450483633</v>
      </c>
      <c r="O63" s="28">
        <v>46.8</v>
      </c>
    </row>
    <row r="64" spans="1:15" ht="12">
      <c r="A64" s="24" t="s">
        <v>257</v>
      </c>
      <c r="B64" s="25" t="s">
        <v>266</v>
      </c>
      <c r="C64" s="23">
        <v>5521118</v>
      </c>
      <c r="D64" s="20">
        <v>507942856</v>
      </c>
      <c r="E64" s="19">
        <v>5088314</v>
      </c>
      <c r="F64" s="20">
        <v>446446221</v>
      </c>
      <c r="G64" s="19">
        <v>5032077</v>
      </c>
      <c r="H64" s="11"/>
      <c r="I64" s="23">
        <v>442415333</v>
      </c>
      <c r="J64" s="13"/>
      <c r="K64" s="19">
        <v>2811276</v>
      </c>
      <c r="L64" s="11"/>
      <c r="M64" s="23">
        <v>249976797</v>
      </c>
      <c r="N64" s="13"/>
      <c r="O64" s="28">
        <v>44.1</v>
      </c>
    </row>
    <row r="65" spans="1:15" ht="12">
      <c r="A65" s="24" t="s">
        <v>259</v>
      </c>
      <c r="B65" s="25" t="s">
        <v>266</v>
      </c>
      <c r="C65" s="23">
        <v>5578386</v>
      </c>
      <c r="D65" s="20">
        <v>513211512</v>
      </c>
      <c r="E65" s="19">
        <v>5087971</v>
      </c>
      <c r="F65" s="20">
        <v>445381293</v>
      </c>
      <c r="G65" s="19">
        <v>5025909</v>
      </c>
      <c r="H65" s="11">
        <f>G65+G64</f>
        <v>10057986</v>
      </c>
      <c r="I65" s="23">
        <v>440564383</v>
      </c>
      <c r="J65" s="13">
        <f>I65+I64</f>
        <v>882979716</v>
      </c>
      <c r="K65" s="19">
        <v>2831104</v>
      </c>
      <c r="L65" s="11">
        <f>K65+K64</f>
        <v>5642380</v>
      </c>
      <c r="M65" s="23">
        <v>251064799</v>
      </c>
      <c r="N65" s="13">
        <f>M65+M64</f>
        <v>501041596</v>
      </c>
      <c r="O65" s="28">
        <v>43.7</v>
      </c>
    </row>
    <row r="66" spans="1:15" ht="12">
      <c r="A66" s="24" t="s">
        <v>257</v>
      </c>
      <c r="B66" s="25" t="s">
        <v>267</v>
      </c>
      <c r="C66" s="23">
        <v>4116596</v>
      </c>
      <c r="D66" s="20">
        <v>378726832</v>
      </c>
      <c r="E66" s="19">
        <v>3724702</v>
      </c>
      <c r="F66" s="20">
        <v>324902341</v>
      </c>
      <c r="G66" s="19">
        <v>3668661</v>
      </c>
      <c r="H66" s="11"/>
      <c r="I66" s="23">
        <v>321234639</v>
      </c>
      <c r="J66" s="13"/>
      <c r="K66" s="19">
        <v>2226312</v>
      </c>
      <c r="L66" s="11"/>
      <c r="M66" s="23">
        <v>196988974</v>
      </c>
      <c r="N66" s="13"/>
      <c r="O66" s="28">
        <v>39.3</v>
      </c>
    </row>
    <row r="67" spans="1:15" ht="12">
      <c r="A67" s="24" t="s">
        <v>259</v>
      </c>
      <c r="B67" s="25" t="s">
        <v>267</v>
      </c>
      <c r="C67" s="23">
        <v>4183797</v>
      </c>
      <c r="D67" s="20">
        <v>384909324</v>
      </c>
      <c r="E67" s="19">
        <v>3791154</v>
      </c>
      <c r="F67" s="20">
        <v>331111390</v>
      </c>
      <c r="G67" s="19">
        <v>3708568</v>
      </c>
      <c r="H67" s="11">
        <f>G67+G66</f>
        <v>7377229</v>
      </c>
      <c r="I67" s="23">
        <v>324900756</v>
      </c>
      <c r="J67" s="13">
        <f>I67+I66</f>
        <v>646135395</v>
      </c>
      <c r="K67" s="19">
        <v>2257612</v>
      </c>
      <c r="L67" s="11">
        <f>K67+K66</f>
        <v>4483924</v>
      </c>
      <c r="M67" s="23">
        <v>199795305</v>
      </c>
      <c r="N67" s="13">
        <f>M67+M66</f>
        <v>396784279</v>
      </c>
      <c r="O67" s="28">
        <v>39.1</v>
      </c>
    </row>
    <row r="68" spans="1:15" ht="12">
      <c r="A68" s="24" t="s">
        <v>257</v>
      </c>
      <c r="B68" s="25" t="s">
        <v>268</v>
      </c>
      <c r="C68" s="23">
        <v>6987579</v>
      </c>
      <c r="D68" s="20">
        <v>642857268</v>
      </c>
      <c r="E68" s="19">
        <v>6214363</v>
      </c>
      <c r="F68" s="20">
        <v>545309302</v>
      </c>
      <c r="G68" s="19">
        <v>6204939</v>
      </c>
      <c r="H68" s="11"/>
      <c r="I68" s="23">
        <v>544206750</v>
      </c>
      <c r="J68" s="13"/>
      <c r="K68" s="19">
        <v>3636595</v>
      </c>
      <c r="L68" s="11"/>
      <c r="M68" s="23">
        <v>322352478</v>
      </c>
      <c r="N68" s="13"/>
      <c r="O68" s="28">
        <v>41.4</v>
      </c>
    </row>
    <row r="69" spans="1:15" ht="12">
      <c r="A69" s="24" t="s">
        <v>259</v>
      </c>
      <c r="B69" s="25" t="s">
        <v>268</v>
      </c>
      <c r="C69" s="23">
        <v>7119744</v>
      </c>
      <c r="D69" s="20">
        <v>655016448</v>
      </c>
      <c r="E69" s="19">
        <v>6373888</v>
      </c>
      <c r="F69" s="20">
        <v>558280745</v>
      </c>
      <c r="G69" s="19">
        <v>6302464</v>
      </c>
      <c r="H69" s="11">
        <f>G69+G68</f>
        <v>12507403</v>
      </c>
      <c r="I69" s="23">
        <v>552715707</v>
      </c>
      <c r="J69" s="13">
        <f>I69+I68</f>
        <v>1096922457</v>
      </c>
      <c r="K69" s="19">
        <v>3716323</v>
      </c>
      <c r="L69" s="11">
        <f>K69+K68</f>
        <v>7352918</v>
      </c>
      <c r="M69" s="23">
        <v>329422811</v>
      </c>
      <c r="N69" s="13">
        <f>M69+M68</f>
        <v>651775289</v>
      </c>
      <c r="O69" s="28">
        <v>41</v>
      </c>
    </row>
    <row r="70" spans="1:15" ht="12">
      <c r="A70" s="24" t="s">
        <v>257</v>
      </c>
      <c r="B70" s="25" t="s">
        <v>269</v>
      </c>
      <c r="C70" s="23">
        <v>10580790</v>
      </c>
      <c r="D70" s="20">
        <v>973432680</v>
      </c>
      <c r="E70" s="19">
        <v>9280972</v>
      </c>
      <c r="F70" s="20">
        <v>801320336</v>
      </c>
      <c r="G70" s="19">
        <v>8827249</v>
      </c>
      <c r="H70" s="11"/>
      <c r="I70" s="23">
        <v>773657747</v>
      </c>
      <c r="J70" s="13"/>
      <c r="K70" s="19">
        <v>5840824</v>
      </c>
      <c r="L70" s="11"/>
      <c r="M70" s="23">
        <v>516248014</v>
      </c>
      <c r="N70" s="13"/>
      <c r="O70" s="28">
        <v>33.8</v>
      </c>
    </row>
    <row r="71" spans="1:15" ht="12">
      <c r="A71" s="24" t="s">
        <v>259</v>
      </c>
      <c r="B71" s="25" t="s">
        <v>269</v>
      </c>
      <c r="C71" s="23">
        <v>10838322</v>
      </c>
      <c r="D71" s="20">
        <v>997125624</v>
      </c>
      <c r="E71" s="19">
        <v>9524370</v>
      </c>
      <c r="F71" s="20">
        <v>821459304</v>
      </c>
      <c r="G71" s="19">
        <v>8914981</v>
      </c>
      <c r="H71" s="11">
        <f>G71+G70</f>
        <v>17742230</v>
      </c>
      <c r="I71" s="23">
        <v>777802441</v>
      </c>
      <c r="J71" s="13">
        <f>I71+I70</f>
        <v>1551460188</v>
      </c>
      <c r="K71" s="19">
        <v>5945655</v>
      </c>
      <c r="L71" s="11">
        <f>K71+K70</f>
        <v>11786479</v>
      </c>
      <c r="M71" s="23">
        <v>523134134</v>
      </c>
      <c r="N71" s="13">
        <f>M71+M70</f>
        <v>1039382148</v>
      </c>
      <c r="O71" s="28">
        <v>33.3</v>
      </c>
    </row>
    <row r="72" spans="1:15" ht="12">
      <c r="A72" s="24" t="s">
        <v>257</v>
      </c>
      <c r="B72" s="25" t="s">
        <v>270</v>
      </c>
      <c r="C72" s="23">
        <v>8282121</v>
      </c>
      <c r="D72" s="20">
        <v>761955132</v>
      </c>
      <c r="E72" s="19">
        <v>7435645</v>
      </c>
      <c r="F72" s="20">
        <v>652522659</v>
      </c>
      <c r="G72" s="19">
        <v>7347175</v>
      </c>
      <c r="H72" s="11"/>
      <c r="I72" s="23">
        <v>646903914</v>
      </c>
      <c r="J72" s="13"/>
      <c r="K72" s="19">
        <v>4655754</v>
      </c>
      <c r="L72" s="11"/>
      <c r="M72" s="23">
        <v>413901467</v>
      </c>
      <c r="N72" s="13"/>
      <c r="O72" s="28">
        <v>36.6</v>
      </c>
    </row>
    <row r="73" spans="1:15" ht="12">
      <c r="A73" s="24" t="s">
        <v>259</v>
      </c>
      <c r="B73" s="25" t="s">
        <v>270</v>
      </c>
      <c r="C73" s="23">
        <v>8460878</v>
      </c>
      <c r="D73" s="20">
        <v>778400776</v>
      </c>
      <c r="E73" s="19">
        <v>7637786</v>
      </c>
      <c r="F73" s="20">
        <v>669485257</v>
      </c>
      <c r="G73" s="19">
        <v>7492591</v>
      </c>
      <c r="H73" s="11">
        <f>G73+G72</f>
        <v>14839766</v>
      </c>
      <c r="I73" s="23">
        <v>658389461</v>
      </c>
      <c r="J73" s="13">
        <f>I73+I72</f>
        <v>1305293375</v>
      </c>
      <c r="K73" s="19">
        <v>4786226</v>
      </c>
      <c r="L73" s="11">
        <f>K73+K72</f>
        <v>9441980</v>
      </c>
      <c r="M73" s="23">
        <v>424451939</v>
      </c>
      <c r="N73" s="13">
        <f>M73+M72</f>
        <v>838353406</v>
      </c>
      <c r="O73" s="28">
        <v>36.1</v>
      </c>
    </row>
    <row r="74" spans="1:15" ht="12">
      <c r="A74" s="24" t="s">
        <v>271</v>
      </c>
      <c r="B74" s="25" t="s">
        <v>272</v>
      </c>
      <c r="C74" s="23">
        <v>5245255</v>
      </c>
      <c r="D74" s="20">
        <v>482563460</v>
      </c>
      <c r="E74" s="19">
        <v>4884104</v>
      </c>
      <c r="F74" s="20">
        <v>431406320</v>
      </c>
      <c r="G74" s="19">
        <v>4852593</v>
      </c>
      <c r="H74" s="11"/>
      <c r="I74" s="23">
        <v>429421008</v>
      </c>
      <c r="J74" s="13"/>
      <c r="K74" s="19">
        <v>3249439</v>
      </c>
      <c r="L74" s="11"/>
      <c r="M74" s="23">
        <v>290013369</v>
      </c>
      <c r="N74" s="13"/>
      <c r="O74" s="28">
        <v>33</v>
      </c>
    </row>
    <row r="75" spans="1:15" ht="12">
      <c r="A75" s="24" t="s">
        <v>273</v>
      </c>
      <c r="B75" s="25" t="s">
        <v>272</v>
      </c>
      <c r="C75" s="23">
        <v>5218455</v>
      </c>
      <c r="D75" s="20">
        <v>480097860</v>
      </c>
      <c r="E75" s="19">
        <v>4851093</v>
      </c>
      <c r="F75" s="20">
        <v>428310842</v>
      </c>
      <c r="G75" s="19">
        <v>4813035</v>
      </c>
      <c r="H75" s="11">
        <f>G75+G74</f>
        <v>9665628</v>
      </c>
      <c r="I75" s="23">
        <v>425640526</v>
      </c>
      <c r="J75" s="13">
        <f>I75+I74</f>
        <v>855061534</v>
      </c>
      <c r="K75" s="19">
        <v>3236362</v>
      </c>
      <c r="L75" s="11">
        <f>K75+K74</f>
        <v>6485801</v>
      </c>
      <c r="M75" s="23">
        <v>288692633</v>
      </c>
      <c r="N75" s="13">
        <f>M75+M74</f>
        <v>578706002</v>
      </c>
      <c r="O75" s="28">
        <v>32.8</v>
      </c>
    </row>
    <row r="76" spans="1:15" ht="12">
      <c r="A76" s="24" t="s">
        <v>271</v>
      </c>
      <c r="B76" s="25" t="s">
        <v>274</v>
      </c>
      <c r="C76" s="23">
        <v>8774434</v>
      </c>
      <c r="D76" s="20">
        <v>807247928</v>
      </c>
      <c r="E76" s="19">
        <v>7522474</v>
      </c>
      <c r="F76" s="20">
        <v>640763316</v>
      </c>
      <c r="G76" s="19">
        <v>7509098</v>
      </c>
      <c r="H76" s="11"/>
      <c r="I76" s="23">
        <v>639699549</v>
      </c>
      <c r="J76" s="13"/>
      <c r="K76" s="19">
        <v>3905181</v>
      </c>
      <c r="L76" s="11"/>
      <c r="M76" s="23">
        <v>339774705</v>
      </c>
      <c r="N76" s="13"/>
      <c r="O76" s="28">
        <v>48</v>
      </c>
    </row>
    <row r="77" spans="1:15" ht="12">
      <c r="A77" s="24" t="s">
        <v>273</v>
      </c>
      <c r="B77" s="25" t="s">
        <v>274</v>
      </c>
      <c r="C77" s="23">
        <v>8695631</v>
      </c>
      <c r="D77" s="20">
        <v>799998052</v>
      </c>
      <c r="E77" s="19">
        <v>7352944</v>
      </c>
      <c r="F77" s="20">
        <v>625930925</v>
      </c>
      <c r="G77" s="19">
        <v>7289950</v>
      </c>
      <c r="H77" s="11">
        <f>G77+G76</f>
        <v>14799048</v>
      </c>
      <c r="I77" s="23">
        <v>621315204</v>
      </c>
      <c r="J77" s="13">
        <f>I77+I76</f>
        <v>1261014753</v>
      </c>
      <c r="K77" s="19">
        <v>3831555</v>
      </c>
      <c r="L77" s="11">
        <f>K77+K76</f>
        <v>7736736</v>
      </c>
      <c r="M77" s="23">
        <v>333053080</v>
      </c>
      <c r="N77" s="13">
        <f>M77+M76</f>
        <v>672827785</v>
      </c>
      <c r="O77" s="28">
        <v>47.4</v>
      </c>
    </row>
    <row r="78" spans="1:15" ht="12">
      <c r="A78" s="24" t="s">
        <v>271</v>
      </c>
      <c r="B78" s="25" t="s">
        <v>275</v>
      </c>
      <c r="C78" s="23">
        <v>7654864</v>
      </c>
      <c r="D78" s="20">
        <v>704247488</v>
      </c>
      <c r="E78" s="19">
        <v>7000796</v>
      </c>
      <c r="F78" s="20">
        <v>608836301</v>
      </c>
      <c r="G78" s="19">
        <v>6826762</v>
      </c>
      <c r="H78" s="11"/>
      <c r="I78" s="23">
        <v>597754364</v>
      </c>
      <c r="J78" s="13"/>
      <c r="K78" s="19">
        <v>3922563</v>
      </c>
      <c r="L78" s="11"/>
      <c r="M78" s="23">
        <v>347667857</v>
      </c>
      <c r="N78" s="13"/>
      <c r="O78" s="28">
        <v>42.5</v>
      </c>
    </row>
    <row r="79" spans="1:15" ht="12">
      <c r="A79" s="24" t="s">
        <v>273</v>
      </c>
      <c r="B79" s="25" t="s">
        <v>275</v>
      </c>
      <c r="C79" s="23">
        <v>7594844</v>
      </c>
      <c r="D79" s="20">
        <v>698725648</v>
      </c>
      <c r="E79" s="19">
        <v>6841174</v>
      </c>
      <c r="F79" s="20">
        <v>592552640</v>
      </c>
      <c r="G79" s="19">
        <v>6626319</v>
      </c>
      <c r="H79" s="11">
        <f>G79+G78</f>
        <v>13453081</v>
      </c>
      <c r="I79" s="23">
        <v>577403983</v>
      </c>
      <c r="J79" s="13">
        <f>I79+I78</f>
        <v>1175158347</v>
      </c>
      <c r="K79" s="19">
        <v>3839845</v>
      </c>
      <c r="L79" s="11">
        <f>K79+K78</f>
        <v>7762408</v>
      </c>
      <c r="M79" s="23">
        <v>338805678</v>
      </c>
      <c r="N79" s="13">
        <f>M79+M78</f>
        <v>686473535</v>
      </c>
      <c r="O79" s="28">
        <v>42.1</v>
      </c>
    </row>
    <row r="80" spans="1:15" ht="12">
      <c r="A80" s="24" t="s">
        <v>271</v>
      </c>
      <c r="B80" s="25" t="s">
        <v>276</v>
      </c>
      <c r="C80" s="23">
        <v>4773672</v>
      </c>
      <c r="D80" s="20">
        <v>439177824</v>
      </c>
      <c r="E80" s="19">
        <v>4295991</v>
      </c>
      <c r="F80" s="20">
        <v>373842645</v>
      </c>
      <c r="G80" s="19">
        <v>4195161</v>
      </c>
      <c r="H80" s="11"/>
      <c r="I80" s="23">
        <v>368118586</v>
      </c>
      <c r="J80" s="13"/>
      <c r="K80" s="19">
        <v>2537155</v>
      </c>
      <c r="L80" s="11"/>
      <c r="M80" s="23">
        <v>224929543</v>
      </c>
      <c r="N80" s="13"/>
      <c r="O80" s="28">
        <v>39.5</v>
      </c>
    </row>
    <row r="81" spans="1:15" ht="12">
      <c r="A81" s="24" t="s">
        <v>273</v>
      </c>
      <c r="B81" s="25" t="s">
        <v>276</v>
      </c>
      <c r="C81" s="23">
        <v>4767762</v>
      </c>
      <c r="D81" s="20">
        <v>438634104</v>
      </c>
      <c r="E81" s="19">
        <v>4411901</v>
      </c>
      <c r="F81" s="20">
        <v>385388099</v>
      </c>
      <c r="G81" s="19">
        <v>4242333</v>
      </c>
      <c r="H81" s="11">
        <f>G81+G80</f>
        <v>8437494</v>
      </c>
      <c r="I81" s="23">
        <v>373478437</v>
      </c>
      <c r="J81" s="13">
        <f>I81+I80</f>
        <v>741597023</v>
      </c>
      <c r="K81" s="19">
        <v>2576418</v>
      </c>
      <c r="L81" s="11">
        <f>K81+K80</f>
        <v>5113573</v>
      </c>
      <c r="M81" s="23">
        <v>229097943</v>
      </c>
      <c r="N81" s="13">
        <f>M81+M80</f>
        <v>454027486</v>
      </c>
      <c r="O81" s="28">
        <v>39.3</v>
      </c>
    </row>
    <row r="82" spans="1:15" ht="12">
      <c r="A82" s="24" t="s">
        <v>271</v>
      </c>
      <c r="B82" s="25" t="s">
        <v>277</v>
      </c>
      <c r="C82" s="23">
        <v>8814224</v>
      </c>
      <c r="D82" s="20">
        <v>810908608</v>
      </c>
      <c r="E82" s="19">
        <v>8049423</v>
      </c>
      <c r="F82" s="20">
        <v>707018785</v>
      </c>
      <c r="G82" s="19">
        <v>7979471</v>
      </c>
      <c r="H82" s="11"/>
      <c r="I82" s="23">
        <v>702380924</v>
      </c>
      <c r="J82" s="13"/>
      <c r="K82" s="19">
        <v>3916599</v>
      </c>
      <c r="L82" s="11"/>
      <c r="M82" s="23">
        <v>349323141</v>
      </c>
      <c r="N82" s="13"/>
      <c r="O82" s="28">
        <v>50.9</v>
      </c>
    </row>
    <row r="83" spans="1:15" ht="12">
      <c r="A83" s="24" t="s">
        <v>273</v>
      </c>
      <c r="B83" s="25" t="s">
        <v>277</v>
      </c>
      <c r="C83" s="23">
        <v>8767121</v>
      </c>
      <c r="D83" s="20">
        <v>806575132</v>
      </c>
      <c r="E83" s="19">
        <v>7969346</v>
      </c>
      <c r="F83" s="20">
        <v>699234606</v>
      </c>
      <c r="G83" s="19">
        <v>7890427</v>
      </c>
      <c r="H83" s="11">
        <f>G83+G82</f>
        <v>15869898</v>
      </c>
      <c r="I83" s="23">
        <v>693522611</v>
      </c>
      <c r="J83" s="13">
        <f>I83+I82</f>
        <v>1395903535</v>
      </c>
      <c r="K83" s="19">
        <v>3902619</v>
      </c>
      <c r="L83" s="11">
        <f>K83+K82</f>
        <v>7819218</v>
      </c>
      <c r="M83" s="23">
        <v>347707454</v>
      </c>
      <c r="N83" s="13">
        <f>M83+M82</f>
        <v>697030595</v>
      </c>
      <c r="O83" s="28">
        <v>50.5</v>
      </c>
    </row>
    <row r="84" spans="1:15" ht="12">
      <c r="A84" s="24" t="s">
        <v>271</v>
      </c>
      <c r="B84" s="25" t="s">
        <v>278</v>
      </c>
      <c r="C84" s="23">
        <v>7542829</v>
      </c>
      <c r="D84" s="20">
        <v>693940268</v>
      </c>
      <c r="E84" s="19">
        <v>6863115</v>
      </c>
      <c r="F84" s="20">
        <v>592521162</v>
      </c>
      <c r="G84" s="19">
        <v>6505184</v>
      </c>
      <c r="H84" s="11"/>
      <c r="I84" s="23">
        <v>570808704</v>
      </c>
      <c r="J84" s="13"/>
      <c r="K84" s="19">
        <v>3060256</v>
      </c>
      <c r="L84" s="11"/>
      <c r="M84" s="23">
        <v>272319121</v>
      </c>
      <c r="N84" s="13"/>
      <c r="O84" s="28">
        <v>53</v>
      </c>
    </row>
    <row r="85" spans="1:15" ht="12">
      <c r="A85" s="24" t="s">
        <v>273</v>
      </c>
      <c r="B85" s="25" t="s">
        <v>278</v>
      </c>
      <c r="C85" s="23">
        <v>7514012</v>
      </c>
      <c r="D85" s="20">
        <v>691289104</v>
      </c>
      <c r="E85" s="19">
        <v>6796409</v>
      </c>
      <c r="F85" s="20">
        <v>586626178</v>
      </c>
      <c r="G85" s="19">
        <v>6399080</v>
      </c>
      <c r="H85" s="11">
        <f>G85+G84</f>
        <v>12904264</v>
      </c>
      <c r="I85" s="23">
        <v>560021403</v>
      </c>
      <c r="J85" s="13">
        <f>I85+I84</f>
        <v>1130830107</v>
      </c>
      <c r="K85" s="19">
        <v>3042848</v>
      </c>
      <c r="L85" s="11">
        <f>K85+K84</f>
        <v>6103104</v>
      </c>
      <c r="M85" s="23">
        <v>270118146</v>
      </c>
      <c r="N85" s="13">
        <f>M85+M84</f>
        <v>542437267</v>
      </c>
      <c r="O85" s="28">
        <v>52.4</v>
      </c>
    </row>
    <row r="86" spans="1:15" ht="12">
      <c r="A86" s="24" t="s">
        <v>271</v>
      </c>
      <c r="B86" s="25" t="s">
        <v>279</v>
      </c>
      <c r="C86" s="23">
        <v>6478366</v>
      </c>
      <c r="D86" s="20">
        <v>596009672</v>
      </c>
      <c r="E86" s="19">
        <v>5788627</v>
      </c>
      <c r="F86" s="20">
        <v>494113325</v>
      </c>
      <c r="G86" s="19">
        <v>5362558</v>
      </c>
      <c r="H86" s="11"/>
      <c r="I86" s="23">
        <v>467794585</v>
      </c>
      <c r="J86" s="13"/>
      <c r="K86" s="19">
        <v>2517950</v>
      </c>
      <c r="L86" s="11"/>
      <c r="M86" s="23">
        <v>222921052</v>
      </c>
      <c r="N86" s="13"/>
      <c r="O86" s="28">
        <v>53</v>
      </c>
    </row>
    <row r="87" spans="1:15" ht="12">
      <c r="A87" s="24" t="s">
        <v>273</v>
      </c>
      <c r="B87" s="25" t="s">
        <v>279</v>
      </c>
      <c r="C87" s="23">
        <v>6459394</v>
      </c>
      <c r="D87" s="20">
        <v>594264248</v>
      </c>
      <c r="E87" s="19">
        <v>5798062</v>
      </c>
      <c r="F87" s="20">
        <v>496835315</v>
      </c>
      <c r="G87" s="19">
        <v>5356566</v>
      </c>
      <c r="H87" s="11">
        <f>G87+G86</f>
        <v>10719124</v>
      </c>
      <c r="I87" s="23">
        <v>467472911</v>
      </c>
      <c r="J87" s="13">
        <f>I87+I86</f>
        <v>935267496</v>
      </c>
      <c r="K87" s="19">
        <v>2541909</v>
      </c>
      <c r="L87" s="11">
        <f>K87+K86</f>
        <v>5059859</v>
      </c>
      <c r="M87" s="23">
        <v>225125012</v>
      </c>
      <c r="N87" s="13">
        <f>M87+M86</f>
        <v>448046064</v>
      </c>
      <c r="O87" s="28">
        <v>52.5</v>
      </c>
    </row>
    <row r="88" spans="1:15" ht="12">
      <c r="A88" s="24" t="s">
        <v>271</v>
      </c>
      <c r="B88" s="25" t="s">
        <v>280</v>
      </c>
      <c r="C88" s="23">
        <v>6805628</v>
      </c>
      <c r="D88" s="20">
        <v>626117776</v>
      </c>
      <c r="E88" s="19">
        <v>6283421</v>
      </c>
      <c r="F88" s="20">
        <v>550449684</v>
      </c>
      <c r="G88" s="19">
        <v>6179669</v>
      </c>
      <c r="H88" s="11"/>
      <c r="I88" s="23">
        <v>543110808</v>
      </c>
      <c r="J88" s="13"/>
      <c r="K88" s="19">
        <v>2880437</v>
      </c>
      <c r="L88" s="11"/>
      <c r="M88" s="23">
        <v>256428460</v>
      </c>
      <c r="N88" s="13"/>
      <c r="O88" s="28">
        <v>53.4</v>
      </c>
    </row>
    <row r="89" spans="1:15" ht="12">
      <c r="A89" s="24" t="s">
        <v>273</v>
      </c>
      <c r="B89" s="25" t="s">
        <v>280</v>
      </c>
      <c r="C89" s="23">
        <v>6790677</v>
      </c>
      <c r="D89" s="20">
        <v>624742284</v>
      </c>
      <c r="E89" s="19">
        <v>6236050</v>
      </c>
      <c r="F89" s="20">
        <v>545468825</v>
      </c>
      <c r="G89" s="19">
        <v>6123637</v>
      </c>
      <c r="H89" s="11">
        <f>G89+G88</f>
        <v>12303306</v>
      </c>
      <c r="I89" s="23">
        <v>536866657</v>
      </c>
      <c r="J89" s="13">
        <f>I89+I88</f>
        <v>1079977465</v>
      </c>
      <c r="K89" s="19">
        <v>2888583</v>
      </c>
      <c r="L89" s="11">
        <f>K89+K88</f>
        <v>5769020</v>
      </c>
      <c r="M89" s="23">
        <v>256558542</v>
      </c>
      <c r="N89" s="13">
        <f>M89+M88</f>
        <v>512987002</v>
      </c>
      <c r="O89" s="28">
        <v>52.8</v>
      </c>
    </row>
    <row r="90" spans="1:15" ht="12">
      <c r="A90" s="24" t="s">
        <v>271</v>
      </c>
      <c r="B90" s="25" t="s">
        <v>281</v>
      </c>
      <c r="C90" s="23">
        <v>7451304</v>
      </c>
      <c r="D90" s="20">
        <v>685519968</v>
      </c>
      <c r="E90" s="19">
        <v>6864415</v>
      </c>
      <c r="F90" s="20">
        <v>603060260</v>
      </c>
      <c r="G90" s="19">
        <v>6826301</v>
      </c>
      <c r="H90" s="11"/>
      <c r="I90" s="23">
        <v>600797453</v>
      </c>
      <c r="J90" s="13"/>
      <c r="K90" s="19">
        <v>4200519</v>
      </c>
      <c r="L90" s="11"/>
      <c r="M90" s="23">
        <v>373532669</v>
      </c>
      <c r="N90" s="13"/>
      <c r="O90" s="28">
        <v>38.5</v>
      </c>
    </row>
    <row r="91" spans="1:15" ht="12">
      <c r="A91" s="24" t="s">
        <v>273</v>
      </c>
      <c r="B91" s="25" t="s">
        <v>281</v>
      </c>
      <c r="C91" s="23">
        <v>7422959</v>
      </c>
      <c r="D91" s="20">
        <v>682912228</v>
      </c>
      <c r="E91" s="19">
        <v>6794814</v>
      </c>
      <c r="F91" s="20">
        <v>596621265</v>
      </c>
      <c r="G91" s="19">
        <v>6739542</v>
      </c>
      <c r="H91" s="11">
        <f>G91+G90</f>
        <v>13565843</v>
      </c>
      <c r="I91" s="23">
        <v>592693087</v>
      </c>
      <c r="J91" s="13">
        <f>I91+I90</f>
        <v>1193490540</v>
      </c>
      <c r="K91" s="19">
        <v>4165415</v>
      </c>
      <c r="L91" s="11">
        <f>K91+K90</f>
        <v>8365934</v>
      </c>
      <c r="M91" s="23">
        <v>370145739</v>
      </c>
      <c r="N91" s="13">
        <f>M91+M90</f>
        <v>743678408</v>
      </c>
      <c r="O91" s="28">
        <v>38.2</v>
      </c>
    </row>
    <row r="92" spans="1:15" ht="12">
      <c r="A92" s="24" t="s">
        <v>271</v>
      </c>
      <c r="B92" s="25" t="s">
        <v>282</v>
      </c>
      <c r="C92" s="23">
        <v>4274992</v>
      </c>
      <c r="D92" s="20">
        <v>393299264</v>
      </c>
      <c r="E92" s="19">
        <v>3949449</v>
      </c>
      <c r="F92" s="20">
        <v>348505373</v>
      </c>
      <c r="G92" s="19">
        <v>3947575</v>
      </c>
      <c r="H92" s="11"/>
      <c r="I92" s="23">
        <v>348243590</v>
      </c>
      <c r="J92" s="13"/>
      <c r="K92" s="19">
        <v>2531283</v>
      </c>
      <c r="L92" s="11"/>
      <c r="M92" s="23">
        <v>225619816</v>
      </c>
      <c r="N92" s="13"/>
      <c r="O92" s="28">
        <v>35.9</v>
      </c>
    </row>
    <row r="93" spans="1:15" ht="12">
      <c r="A93" s="24" t="s">
        <v>273</v>
      </c>
      <c r="B93" s="25" t="s">
        <v>282</v>
      </c>
      <c r="C93" s="23">
        <v>4257175</v>
      </c>
      <c r="D93" s="20">
        <v>391660100</v>
      </c>
      <c r="E93" s="19">
        <v>3924278</v>
      </c>
      <c r="F93" s="20">
        <v>345509740</v>
      </c>
      <c r="G93" s="19">
        <v>3909110</v>
      </c>
      <c r="H93" s="11">
        <f>G93+G92</f>
        <v>7856685</v>
      </c>
      <c r="I93" s="23">
        <v>344284421</v>
      </c>
      <c r="J93" s="13">
        <f>I93+I92</f>
        <v>692528011</v>
      </c>
      <c r="K93" s="19">
        <v>2519590</v>
      </c>
      <c r="L93" s="11">
        <f>K93+K92</f>
        <v>5050873</v>
      </c>
      <c r="M93" s="23">
        <v>224156386</v>
      </c>
      <c r="N93" s="13">
        <f>M93+M92</f>
        <v>449776202</v>
      </c>
      <c r="O93" s="28">
        <v>35.5</v>
      </c>
    </row>
    <row r="94" spans="1:15" ht="12">
      <c r="A94" s="24" t="s">
        <v>271</v>
      </c>
      <c r="B94" s="25" t="s">
        <v>283</v>
      </c>
      <c r="C94" s="23">
        <v>6145818</v>
      </c>
      <c r="D94" s="20">
        <v>565415256</v>
      </c>
      <c r="E94" s="19">
        <v>5618053</v>
      </c>
      <c r="F94" s="20">
        <v>491307206</v>
      </c>
      <c r="G94" s="19">
        <v>5486997</v>
      </c>
      <c r="H94" s="11"/>
      <c r="I94" s="23">
        <v>483317834</v>
      </c>
      <c r="J94" s="13"/>
      <c r="K94" s="19">
        <v>3658258</v>
      </c>
      <c r="L94" s="11"/>
      <c r="M94" s="23">
        <v>325061992</v>
      </c>
      <c r="N94" s="13"/>
      <c r="O94" s="28">
        <v>33.3</v>
      </c>
    </row>
    <row r="95" spans="1:15" ht="12">
      <c r="A95" s="24" t="s">
        <v>273</v>
      </c>
      <c r="B95" s="25" t="s">
        <v>283</v>
      </c>
      <c r="C95" s="23">
        <v>6172855</v>
      </c>
      <c r="D95" s="20">
        <v>567902660</v>
      </c>
      <c r="E95" s="19">
        <v>5604352</v>
      </c>
      <c r="F95" s="20">
        <v>488183296</v>
      </c>
      <c r="G95" s="19">
        <v>5432801</v>
      </c>
      <c r="H95" s="11">
        <f>G95+G94</f>
        <v>10919798</v>
      </c>
      <c r="I95" s="23">
        <v>475960243</v>
      </c>
      <c r="J95" s="13">
        <f>I95+I94</f>
        <v>959278077</v>
      </c>
      <c r="K95" s="19">
        <v>3648631</v>
      </c>
      <c r="L95" s="11">
        <f>K95+K94</f>
        <v>7306889</v>
      </c>
      <c r="M95" s="23">
        <v>322545214</v>
      </c>
      <c r="N95" s="13">
        <f>M95+M94</f>
        <v>647607206</v>
      </c>
      <c r="O95" s="28">
        <v>32.8</v>
      </c>
    </row>
    <row r="96" spans="1:15" ht="12">
      <c r="A96" s="24" t="s">
        <v>271</v>
      </c>
      <c r="B96" s="25" t="s">
        <v>284</v>
      </c>
      <c r="C96" s="23">
        <v>5752463</v>
      </c>
      <c r="D96" s="20">
        <v>529226596</v>
      </c>
      <c r="E96" s="19">
        <v>5295600</v>
      </c>
      <c r="F96" s="20">
        <v>466087908</v>
      </c>
      <c r="G96" s="19">
        <v>5251837</v>
      </c>
      <c r="H96" s="11"/>
      <c r="I96" s="23">
        <v>463546169</v>
      </c>
      <c r="J96" s="13"/>
      <c r="K96" s="19">
        <v>3141106</v>
      </c>
      <c r="L96" s="11"/>
      <c r="M96" s="23">
        <v>280130122</v>
      </c>
      <c r="N96" s="13"/>
      <c r="O96" s="28">
        <v>40.2</v>
      </c>
    </row>
    <row r="97" spans="1:15" ht="12">
      <c r="A97" s="24" t="s">
        <v>273</v>
      </c>
      <c r="B97" s="25" t="s">
        <v>284</v>
      </c>
      <c r="C97" s="23">
        <v>5767593</v>
      </c>
      <c r="D97" s="20">
        <v>530618556</v>
      </c>
      <c r="E97" s="19">
        <v>5334600</v>
      </c>
      <c r="F97" s="20">
        <v>469121421</v>
      </c>
      <c r="G97" s="19">
        <v>5266702</v>
      </c>
      <c r="H97" s="11">
        <f>G97+G96</f>
        <v>10518539</v>
      </c>
      <c r="I97" s="23">
        <v>464216918</v>
      </c>
      <c r="J97" s="13">
        <f>I97+I96</f>
        <v>927763087</v>
      </c>
      <c r="K97" s="19">
        <v>3177797</v>
      </c>
      <c r="L97" s="11">
        <f>K97+K96</f>
        <v>6318903</v>
      </c>
      <c r="M97" s="23">
        <v>282939590</v>
      </c>
      <c r="N97" s="13">
        <f>M97+M96</f>
        <v>563069712</v>
      </c>
      <c r="O97" s="28">
        <v>39.7</v>
      </c>
    </row>
    <row r="98" spans="1:15" ht="12">
      <c r="A98" s="24" t="s">
        <v>285</v>
      </c>
      <c r="B98" s="25" t="s">
        <v>286</v>
      </c>
      <c r="C98" s="23">
        <v>4442452</v>
      </c>
      <c r="D98" s="20">
        <v>408705584</v>
      </c>
      <c r="E98" s="19">
        <v>4102985</v>
      </c>
      <c r="F98" s="20">
        <v>361029260</v>
      </c>
      <c r="G98" s="19">
        <v>3997360</v>
      </c>
      <c r="H98" s="11"/>
      <c r="I98" s="23">
        <v>354649445</v>
      </c>
      <c r="J98" s="13"/>
      <c r="K98" s="19">
        <v>2629445</v>
      </c>
      <c r="L98" s="11"/>
      <c r="M98" s="23">
        <v>235059666</v>
      </c>
      <c r="N98" s="13"/>
      <c r="O98" s="28">
        <v>34.2</v>
      </c>
    </row>
    <row r="99" spans="1:15" ht="12">
      <c r="A99" s="24" t="s">
        <v>287</v>
      </c>
      <c r="B99" s="25" t="s">
        <v>286</v>
      </c>
      <c r="C99" s="23">
        <v>4442452</v>
      </c>
      <c r="D99" s="20">
        <v>408705584</v>
      </c>
      <c r="E99" s="19">
        <v>4078710</v>
      </c>
      <c r="F99" s="20">
        <v>356300424</v>
      </c>
      <c r="G99" s="19">
        <v>3949338</v>
      </c>
      <c r="H99" s="11">
        <f>G99+G98</f>
        <v>7946698</v>
      </c>
      <c r="I99" s="23">
        <v>347258220</v>
      </c>
      <c r="J99" s="13">
        <f>I99+I98</f>
        <v>701907665</v>
      </c>
      <c r="K99" s="19">
        <v>2614331</v>
      </c>
      <c r="L99" s="11">
        <f>K99+K98</f>
        <v>5243776</v>
      </c>
      <c r="M99" s="23">
        <v>231741039</v>
      </c>
      <c r="N99" s="13">
        <f>M99+M98</f>
        <v>466800705</v>
      </c>
      <c r="O99" s="28">
        <v>33.8</v>
      </c>
    </row>
    <row r="100" spans="1:15" ht="12">
      <c r="A100" s="24" t="s">
        <v>285</v>
      </c>
      <c r="B100" s="25" t="s">
        <v>288</v>
      </c>
      <c r="C100" s="23">
        <v>5645798</v>
      </c>
      <c r="D100" s="20">
        <v>519413416</v>
      </c>
      <c r="E100" s="19">
        <v>4768106</v>
      </c>
      <c r="F100" s="20">
        <v>409566853</v>
      </c>
      <c r="G100" s="19">
        <v>4757671</v>
      </c>
      <c r="H100" s="11"/>
      <c r="I100" s="23">
        <v>408567217</v>
      </c>
      <c r="J100" s="13"/>
      <c r="K100" s="19">
        <v>2546248</v>
      </c>
      <c r="L100" s="11"/>
      <c r="M100" s="23">
        <v>222746240</v>
      </c>
      <c r="N100" s="13"/>
      <c r="O100" s="28">
        <v>46.5</v>
      </c>
    </row>
    <row r="101" spans="1:15" ht="12">
      <c r="A101" s="24" t="s">
        <v>287</v>
      </c>
      <c r="B101" s="25" t="s">
        <v>288</v>
      </c>
      <c r="C101" s="23">
        <v>5645798</v>
      </c>
      <c r="D101" s="20">
        <v>519413416</v>
      </c>
      <c r="E101" s="19">
        <v>4878144</v>
      </c>
      <c r="F101" s="20">
        <v>417456794</v>
      </c>
      <c r="G101" s="19">
        <v>4805500</v>
      </c>
      <c r="H101" s="11">
        <f>G101+G100</f>
        <v>9563171</v>
      </c>
      <c r="I101" s="23">
        <v>412082397</v>
      </c>
      <c r="J101" s="13">
        <f>I101+I100</f>
        <v>820649614</v>
      </c>
      <c r="K101" s="19">
        <v>2581418</v>
      </c>
      <c r="L101" s="11">
        <f>K101+K100</f>
        <v>5127666</v>
      </c>
      <c r="M101" s="23">
        <v>225116764</v>
      </c>
      <c r="N101" s="13">
        <f>M101+M100</f>
        <v>447863004</v>
      </c>
      <c r="O101" s="28">
        <v>46.3</v>
      </c>
    </row>
    <row r="102" spans="1:15" ht="12">
      <c r="A102" s="24" t="s">
        <v>285</v>
      </c>
      <c r="B102" s="25" t="s">
        <v>289</v>
      </c>
      <c r="C102" s="23">
        <v>4864668</v>
      </c>
      <c r="D102" s="20">
        <v>447549456</v>
      </c>
      <c r="E102" s="19">
        <v>4482686</v>
      </c>
      <c r="F102" s="20">
        <v>394474718</v>
      </c>
      <c r="G102" s="19">
        <v>4404511</v>
      </c>
      <c r="H102" s="11"/>
      <c r="I102" s="23">
        <v>389514884</v>
      </c>
      <c r="J102" s="13"/>
      <c r="K102" s="19">
        <v>2474797</v>
      </c>
      <c r="L102" s="11"/>
      <c r="M102" s="23">
        <v>221005533</v>
      </c>
      <c r="N102" s="13"/>
      <c r="O102" s="28">
        <v>43.8</v>
      </c>
    </row>
    <row r="103" spans="1:15" ht="12">
      <c r="A103" s="24" t="s">
        <v>287</v>
      </c>
      <c r="B103" s="25" t="s">
        <v>289</v>
      </c>
      <c r="C103" s="23">
        <v>4864668</v>
      </c>
      <c r="D103" s="20">
        <v>447549456</v>
      </c>
      <c r="E103" s="19">
        <v>4448573</v>
      </c>
      <c r="F103" s="20">
        <v>388831541</v>
      </c>
      <c r="G103" s="19">
        <v>4353440</v>
      </c>
      <c r="H103" s="11">
        <f>G103+G102</f>
        <v>8757951</v>
      </c>
      <c r="I103" s="23">
        <v>381977627</v>
      </c>
      <c r="J103" s="13">
        <f>I103+I102</f>
        <v>771492511</v>
      </c>
      <c r="K103" s="19">
        <v>2456504</v>
      </c>
      <c r="L103" s="11">
        <f>K103+K102</f>
        <v>4931301</v>
      </c>
      <c r="M103" s="23">
        <v>217756835</v>
      </c>
      <c r="N103" s="13">
        <f>M103+M102</f>
        <v>438762368</v>
      </c>
      <c r="O103" s="28">
        <v>43.6</v>
      </c>
    </row>
    <row r="104" spans="1:15" ht="12">
      <c r="A104" s="24" t="s">
        <v>285</v>
      </c>
      <c r="B104" s="25" t="s">
        <v>290</v>
      </c>
      <c r="C104" s="23">
        <v>4463395</v>
      </c>
      <c r="D104" s="20">
        <v>410632340</v>
      </c>
      <c r="E104" s="19">
        <v>4069156</v>
      </c>
      <c r="F104" s="20">
        <v>360778211</v>
      </c>
      <c r="G104" s="19">
        <v>4045422</v>
      </c>
      <c r="H104" s="11"/>
      <c r="I104" s="23">
        <v>359204343</v>
      </c>
      <c r="J104" s="13"/>
      <c r="K104" s="19">
        <v>2771913</v>
      </c>
      <c r="L104" s="11"/>
      <c r="M104" s="23">
        <v>247967154</v>
      </c>
      <c r="N104" s="13"/>
      <c r="O104" s="28">
        <v>31.5</v>
      </c>
    </row>
    <row r="105" spans="1:15" ht="12">
      <c r="A105" s="24" t="s">
        <v>287</v>
      </c>
      <c r="B105" s="25" t="s">
        <v>290</v>
      </c>
      <c r="C105" s="23">
        <v>4463395</v>
      </c>
      <c r="D105" s="20">
        <v>410632340</v>
      </c>
      <c r="E105" s="19">
        <v>4118408</v>
      </c>
      <c r="F105" s="20">
        <v>362558952</v>
      </c>
      <c r="G105" s="19">
        <v>4066505</v>
      </c>
      <c r="H105" s="11">
        <f>G105+G104</f>
        <v>8111927</v>
      </c>
      <c r="I105" s="23">
        <v>358586256</v>
      </c>
      <c r="J105" s="13">
        <f>I105+I104</f>
        <v>717790599</v>
      </c>
      <c r="K105" s="19">
        <v>2801140</v>
      </c>
      <c r="L105" s="11">
        <f>K105+K104</f>
        <v>5573053</v>
      </c>
      <c r="M105" s="23">
        <v>248813428</v>
      </c>
      <c r="N105" s="13">
        <f>M105+M104</f>
        <v>496780582</v>
      </c>
      <c r="O105" s="28">
        <v>31.1</v>
      </c>
    </row>
    <row r="106" spans="1:15" ht="12">
      <c r="A106" s="24" t="s">
        <v>285</v>
      </c>
      <c r="B106" s="25" t="s">
        <v>291</v>
      </c>
      <c r="C106" s="23">
        <v>112175</v>
      </c>
      <c r="D106" s="20">
        <v>10320100</v>
      </c>
      <c r="E106" s="19">
        <v>101106</v>
      </c>
      <c r="F106" s="20">
        <v>8668381</v>
      </c>
      <c r="G106" s="19">
        <v>93364</v>
      </c>
      <c r="H106" s="11"/>
      <c r="I106" s="23">
        <v>8155778</v>
      </c>
      <c r="J106" s="13"/>
      <c r="K106" s="19">
        <v>55054</v>
      </c>
      <c r="L106" s="11"/>
      <c r="M106" s="23">
        <v>4852655</v>
      </c>
      <c r="N106" s="13"/>
      <c r="O106" s="28">
        <v>41</v>
      </c>
    </row>
    <row r="107" spans="1:15" ht="12">
      <c r="A107" s="24" t="s">
        <v>287</v>
      </c>
      <c r="B107" s="25" t="s">
        <v>291</v>
      </c>
      <c r="C107" s="23">
        <v>112175</v>
      </c>
      <c r="D107" s="20">
        <v>10320100</v>
      </c>
      <c r="E107" s="19">
        <v>97896</v>
      </c>
      <c r="F107" s="20">
        <v>8318755</v>
      </c>
      <c r="G107" s="19">
        <v>89535</v>
      </c>
      <c r="H107" s="11"/>
      <c r="I107" s="23">
        <v>7704967</v>
      </c>
      <c r="J107" s="13"/>
      <c r="K107" s="19">
        <v>53575</v>
      </c>
      <c r="L107" s="11"/>
      <c r="M107" s="23">
        <v>4656116</v>
      </c>
      <c r="N107" s="13"/>
      <c r="O107" s="28">
        <v>40.2</v>
      </c>
    </row>
    <row r="108" spans="1:15" ht="12">
      <c r="A108" s="24" t="s">
        <v>292</v>
      </c>
      <c r="B108" s="25" t="s">
        <v>291</v>
      </c>
      <c r="C108" s="23">
        <v>6411068</v>
      </c>
      <c r="D108" s="20">
        <v>589818256</v>
      </c>
      <c r="E108" s="19">
        <v>2918130</v>
      </c>
      <c r="F108" s="20">
        <v>248729776</v>
      </c>
      <c r="G108" s="19">
        <v>2917582</v>
      </c>
      <c r="H108" s="11"/>
      <c r="I108" s="23">
        <v>248615232</v>
      </c>
      <c r="J108" s="13"/>
      <c r="K108" s="19">
        <v>1662482</v>
      </c>
      <c r="L108" s="11"/>
      <c r="M108" s="23">
        <v>144385300</v>
      </c>
      <c r="N108" s="13"/>
      <c r="O108" s="28">
        <v>43</v>
      </c>
    </row>
    <row r="109" spans="1:15" ht="12">
      <c r="A109" s="24" t="s">
        <v>293</v>
      </c>
      <c r="B109" s="25" t="s">
        <v>291</v>
      </c>
      <c r="C109" s="23">
        <v>6411068</v>
      </c>
      <c r="D109" s="20">
        <v>589818256</v>
      </c>
      <c r="E109" s="19">
        <v>395246</v>
      </c>
      <c r="F109" s="20">
        <v>33157912</v>
      </c>
      <c r="G109" s="19">
        <v>395048</v>
      </c>
      <c r="H109" s="11"/>
      <c r="I109" s="23">
        <v>33132749</v>
      </c>
      <c r="J109" s="13"/>
      <c r="K109" s="19">
        <v>222839</v>
      </c>
      <c r="L109" s="11"/>
      <c r="M109" s="23">
        <v>19173111</v>
      </c>
      <c r="N109" s="13"/>
      <c r="O109" s="28">
        <v>43.6</v>
      </c>
    </row>
    <row r="110" spans="1:15" ht="12">
      <c r="A110" s="24" t="s">
        <v>294</v>
      </c>
      <c r="B110" s="25" t="s">
        <v>291</v>
      </c>
      <c r="C110" s="23">
        <v>11116775</v>
      </c>
      <c r="D110" s="20">
        <v>1022743300</v>
      </c>
      <c r="E110" s="19">
        <v>9729884</v>
      </c>
      <c r="F110" s="20">
        <v>853438970</v>
      </c>
      <c r="G110" s="19">
        <v>9726921</v>
      </c>
      <c r="H110" s="11"/>
      <c r="I110" s="23">
        <v>852964037</v>
      </c>
      <c r="J110" s="13"/>
      <c r="K110" s="19">
        <v>5086693</v>
      </c>
      <c r="L110" s="11"/>
      <c r="M110" s="23">
        <v>449463016</v>
      </c>
      <c r="N110" s="13"/>
      <c r="O110" s="28">
        <v>47.7</v>
      </c>
    </row>
    <row r="111" spans="1:15" ht="12">
      <c r="A111" s="24" t="s">
        <v>295</v>
      </c>
      <c r="B111" s="25" t="s">
        <v>291</v>
      </c>
      <c r="C111" s="23">
        <v>11116775</v>
      </c>
      <c r="D111" s="20">
        <v>1022743300</v>
      </c>
      <c r="E111" s="19">
        <v>9532888</v>
      </c>
      <c r="F111" s="20">
        <v>836030387</v>
      </c>
      <c r="G111" s="19">
        <v>9525283</v>
      </c>
      <c r="H111" s="11">
        <f>G111+G110+G109+G108+G107+G106</f>
        <v>22747733</v>
      </c>
      <c r="I111" s="23">
        <v>835187984</v>
      </c>
      <c r="J111" s="13">
        <f>I111+I110+I109+I108+I107+I106</f>
        <v>1985760747</v>
      </c>
      <c r="K111" s="19">
        <v>5038382</v>
      </c>
      <c r="L111" s="11">
        <f>K111+K110+K109+K108+K107+K106</f>
        <v>12119025</v>
      </c>
      <c r="M111" s="23">
        <v>445308838</v>
      </c>
      <c r="N111" s="13">
        <f>M111+M110+M109+M108+M107+M106</f>
        <v>1067839036</v>
      </c>
      <c r="O111" s="28">
        <v>47.1</v>
      </c>
    </row>
    <row r="112" spans="1:15" ht="12">
      <c r="A112" s="24" t="s">
        <v>285</v>
      </c>
      <c r="B112" s="25" t="s">
        <v>296</v>
      </c>
      <c r="C112" s="23">
        <v>4836320</v>
      </c>
      <c r="D112" s="20">
        <v>444941440</v>
      </c>
      <c r="E112" s="19">
        <v>4383567</v>
      </c>
      <c r="F112" s="20">
        <v>381588218</v>
      </c>
      <c r="G112" s="19">
        <v>4209519</v>
      </c>
      <c r="H112" s="11"/>
      <c r="I112" s="23">
        <v>370920216</v>
      </c>
      <c r="J112" s="13"/>
      <c r="K112" s="19">
        <v>1879230</v>
      </c>
      <c r="L112" s="11"/>
      <c r="M112" s="23">
        <v>167646576</v>
      </c>
      <c r="N112" s="13"/>
      <c r="O112" s="28">
        <v>55.4</v>
      </c>
    </row>
    <row r="113" spans="1:15" ht="12">
      <c r="A113" s="24" t="s">
        <v>287</v>
      </c>
      <c r="B113" s="25" t="s">
        <v>296</v>
      </c>
      <c r="C113" s="23">
        <v>4836320</v>
      </c>
      <c r="D113" s="20">
        <v>444941440</v>
      </c>
      <c r="E113" s="19">
        <v>4397610</v>
      </c>
      <c r="F113" s="20">
        <v>380782616</v>
      </c>
      <c r="G113" s="19">
        <v>4201920</v>
      </c>
      <c r="H113" s="11">
        <f>G113+G112</f>
        <v>8411439</v>
      </c>
      <c r="I113" s="23">
        <v>367395441</v>
      </c>
      <c r="J113" s="13">
        <f>I113+I112</f>
        <v>738315657</v>
      </c>
      <c r="K113" s="19">
        <v>1901508</v>
      </c>
      <c r="L113" s="11">
        <f>K113+K112</f>
        <v>3780738</v>
      </c>
      <c r="M113" s="23">
        <v>168294662</v>
      </c>
      <c r="N113" s="13">
        <f>M113+M112</f>
        <v>335941238</v>
      </c>
      <c r="O113" s="28">
        <v>54.7</v>
      </c>
    </row>
    <row r="114" spans="1:15" ht="12">
      <c r="A114" s="24" t="s">
        <v>285</v>
      </c>
      <c r="B114" s="25" t="s">
        <v>297</v>
      </c>
      <c r="C114" s="23">
        <v>9754652</v>
      </c>
      <c r="D114" s="20">
        <v>897427984</v>
      </c>
      <c r="E114" s="19">
        <v>8654642</v>
      </c>
      <c r="F114" s="20">
        <v>751171030</v>
      </c>
      <c r="G114" s="19">
        <v>8261181</v>
      </c>
      <c r="H114" s="11"/>
      <c r="I114" s="23">
        <v>726484864</v>
      </c>
      <c r="J114" s="13"/>
      <c r="K114" s="19">
        <v>4325163</v>
      </c>
      <c r="L114" s="11"/>
      <c r="M114" s="23">
        <v>384883005</v>
      </c>
      <c r="N114" s="13"/>
      <c r="O114" s="28">
        <v>47.6</v>
      </c>
    </row>
    <row r="115" spans="1:15" ht="12">
      <c r="A115" s="24" t="s">
        <v>287</v>
      </c>
      <c r="B115" s="25" t="s">
        <v>297</v>
      </c>
      <c r="C115" s="23">
        <v>9754652</v>
      </c>
      <c r="D115" s="20">
        <v>897427984</v>
      </c>
      <c r="E115" s="19">
        <v>8707810</v>
      </c>
      <c r="F115" s="20">
        <v>752227489</v>
      </c>
      <c r="G115" s="19">
        <v>8302229</v>
      </c>
      <c r="H115" s="11">
        <f>G115+G114</f>
        <v>16563410</v>
      </c>
      <c r="I115" s="23">
        <v>724757044</v>
      </c>
      <c r="J115" s="13">
        <f>I115+I114</f>
        <v>1451241908</v>
      </c>
      <c r="K115" s="19">
        <v>4394655</v>
      </c>
      <c r="L115" s="11">
        <f>K115+K114</f>
        <v>8719818</v>
      </c>
      <c r="M115" s="23">
        <v>387980567</v>
      </c>
      <c r="N115" s="13">
        <f>M115+M114</f>
        <v>772863572</v>
      </c>
      <c r="O115" s="28">
        <v>47.1</v>
      </c>
    </row>
    <row r="116" spans="1:15" ht="12">
      <c r="A116" s="24" t="s">
        <v>285</v>
      </c>
      <c r="B116" s="25" t="s">
        <v>298</v>
      </c>
      <c r="C116" s="23">
        <v>5818560</v>
      </c>
      <c r="D116" s="20">
        <v>535307520</v>
      </c>
      <c r="E116" s="19">
        <v>5434544</v>
      </c>
      <c r="F116" s="20">
        <v>480151609</v>
      </c>
      <c r="G116" s="19">
        <v>5353507</v>
      </c>
      <c r="H116" s="11"/>
      <c r="I116" s="23">
        <v>474748939</v>
      </c>
      <c r="J116" s="13"/>
      <c r="K116" s="19">
        <v>2891172</v>
      </c>
      <c r="L116" s="11"/>
      <c r="M116" s="23">
        <v>258889143</v>
      </c>
      <c r="N116" s="13"/>
      <c r="O116" s="28">
        <v>46</v>
      </c>
    </row>
    <row r="117" spans="1:15" ht="12">
      <c r="A117" s="24" t="s">
        <v>287</v>
      </c>
      <c r="B117" s="25" t="s">
        <v>298</v>
      </c>
      <c r="C117" s="23">
        <v>5818560</v>
      </c>
      <c r="D117" s="20">
        <v>535307520</v>
      </c>
      <c r="E117" s="19">
        <v>5358288</v>
      </c>
      <c r="F117" s="20">
        <v>469365308</v>
      </c>
      <c r="G117" s="19">
        <v>5270197</v>
      </c>
      <c r="H117" s="11">
        <f>G117+G116</f>
        <v>10623704</v>
      </c>
      <c r="I117" s="23">
        <v>462937817</v>
      </c>
      <c r="J117" s="13">
        <f>I117+I116</f>
        <v>937686756</v>
      </c>
      <c r="K117" s="19">
        <v>2866883</v>
      </c>
      <c r="L117" s="11">
        <f>K117+K116</f>
        <v>5758055</v>
      </c>
      <c r="M117" s="23">
        <v>254530823</v>
      </c>
      <c r="N117" s="13">
        <f>M117+M116</f>
        <v>513419966</v>
      </c>
      <c r="O117" s="28">
        <v>45.6</v>
      </c>
    </row>
    <row r="118" spans="1:15" ht="12">
      <c r="A118" s="24" t="s">
        <v>285</v>
      </c>
      <c r="B118" s="25" t="s">
        <v>299</v>
      </c>
      <c r="C118" s="23">
        <v>6392040</v>
      </c>
      <c r="D118" s="20">
        <v>588067680</v>
      </c>
      <c r="E118" s="19">
        <v>5786818</v>
      </c>
      <c r="F118" s="20">
        <v>506196832</v>
      </c>
      <c r="G118" s="19">
        <v>5646748</v>
      </c>
      <c r="H118" s="11"/>
      <c r="I118" s="23">
        <v>498075384</v>
      </c>
      <c r="J118" s="13"/>
      <c r="K118" s="19">
        <v>2856084</v>
      </c>
      <c r="L118" s="11"/>
      <c r="M118" s="23">
        <v>254756317</v>
      </c>
      <c r="N118" s="13"/>
      <c r="O118" s="28">
        <v>49.4</v>
      </c>
    </row>
    <row r="119" spans="1:15" ht="12">
      <c r="A119" s="24" t="s">
        <v>287</v>
      </c>
      <c r="B119" s="25" t="s">
        <v>299</v>
      </c>
      <c r="C119" s="23">
        <v>6392040</v>
      </c>
      <c r="D119" s="20">
        <v>588067680</v>
      </c>
      <c r="E119" s="19">
        <v>5803336</v>
      </c>
      <c r="F119" s="20">
        <v>504588787</v>
      </c>
      <c r="G119" s="19">
        <v>5589005</v>
      </c>
      <c r="H119" s="11">
        <f>G119+G118</f>
        <v>11235753</v>
      </c>
      <c r="I119" s="23">
        <v>489399712</v>
      </c>
      <c r="J119" s="13">
        <f>I119+I118</f>
        <v>987475096</v>
      </c>
      <c r="K119" s="19">
        <v>2842609</v>
      </c>
      <c r="L119" s="11">
        <f>K119+K118</f>
        <v>5698693</v>
      </c>
      <c r="M119" s="23">
        <v>251834794</v>
      </c>
      <c r="N119" s="13">
        <f>M119+M118</f>
        <v>506591111</v>
      </c>
      <c r="O119" s="28">
        <v>49.1</v>
      </c>
    </row>
    <row r="120" spans="1:15" ht="12">
      <c r="A120" s="24" t="s">
        <v>285</v>
      </c>
      <c r="B120" s="25" t="s">
        <v>300</v>
      </c>
      <c r="C120" s="23">
        <v>7839802</v>
      </c>
      <c r="D120" s="20">
        <v>721261784</v>
      </c>
      <c r="E120" s="19">
        <v>6987178</v>
      </c>
      <c r="F120" s="20">
        <v>619691686</v>
      </c>
      <c r="G120" s="19">
        <v>6979322</v>
      </c>
      <c r="H120" s="11"/>
      <c r="I120" s="23">
        <v>618514648</v>
      </c>
      <c r="J120" s="13"/>
      <c r="K120" s="19">
        <v>4465365</v>
      </c>
      <c r="L120" s="11"/>
      <c r="M120" s="23">
        <v>399085320</v>
      </c>
      <c r="N120" s="13"/>
      <c r="O120" s="28">
        <v>36</v>
      </c>
    </row>
    <row r="121" spans="1:15" ht="12">
      <c r="A121" s="24" t="s">
        <v>287</v>
      </c>
      <c r="B121" s="25" t="s">
        <v>300</v>
      </c>
      <c r="C121" s="23">
        <v>7839802</v>
      </c>
      <c r="D121" s="20">
        <v>721261784</v>
      </c>
      <c r="E121" s="19">
        <v>7085860</v>
      </c>
      <c r="F121" s="20">
        <v>623485582</v>
      </c>
      <c r="G121" s="19">
        <v>7028850</v>
      </c>
      <c r="H121" s="11">
        <f>G121+G120</f>
        <v>14008172</v>
      </c>
      <c r="I121" s="23">
        <v>618684363</v>
      </c>
      <c r="J121" s="13">
        <f>I121+I120</f>
        <v>1237199011</v>
      </c>
      <c r="K121" s="19">
        <v>4518650</v>
      </c>
      <c r="L121" s="11">
        <f>K121+K120</f>
        <v>8984015</v>
      </c>
      <c r="M121" s="23">
        <v>401049594</v>
      </c>
      <c r="N121" s="13">
        <f>M121+M120</f>
        <v>800134914</v>
      </c>
      <c r="O121" s="28">
        <v>35.7</v>
      </c>
    </row>
    <row r="122" spans="1:15" ht="12">
      <c r="A122" s="24" t="s">
        <v>285</v>
      </c>
      <c r="B122" s="25" t="s">
        <v>301</v>
      </c>
      <c r="C122" s="23">
        <v>13400580</v>
      </c>
      <c r="D122" s="20">
        <v>1232853360</v>
      </c>
      <c r="E122" s="19">
        <v>11905238</v>
      </c>
      <c r="F122" s="20">
        <v>1051406232</v>
      </c>
      <c r="G122" s="19">
        <v>11679505</v>
      </c>
      <c r="H122" s="11"/>
      <c r="I122" s="23">
        <v>1035538239</v>
      </c>
      <c r="J122" s="13"/>
      <c r="K122" s="19">
        <v>8461592</v>
      </c>
      <c r="L122" s="11"/>
      <c r="M122" s="23">
        <v>754568959</v>
      </c>
      <c r="N122" s="13"/>
      <c r="O122" s="28">
        <v>27.6</v>
      </c>
    </row>
    <row r="123" spans="1:15" ht="12">
      <c r="A123" s="24" t="s">
        <v>287</v>
      </c>
      <c r="B123" s="25" t="s">
        <v>301</v>
      </c>
      <c r="C123" s="23">
        <v>13400580</v>
      </c>
      <c r="D123" s="20">
        <v>1232853360</v>
      </c>
      <c r="E123" s="19">
        <v>11986897</v>
      </c>
      <c r="F123" s="20">
        <v>1050388098</v>
      </c>
      <c r="G123" s="19">
        <v>11694714</v>
      </c>
      <c r="H123" s="11">
        <f>G123+G122</f>
        <v>23374219</v>
      </c>
      <c r="I123" s="23">
        <v>1026878276</v>
      </c>
      <c r="J123" s="13">
        <f>I123+I122</f>
        <v>2062416515</v>
      </c>
      <c r="K123" s="19">
        <v>8508778</v>
      </c>
      <c r="L123" s="11">
        <f>K123+K122</f>
        <v>16970370</v>
      </c>
      <c r="M123" s="23">
        <v>751724789</v>
      </c>
      <c r="N123" s="13">
        <f>M123+M122</f>
        <v>1506293748</v>
      </c>
      <c r="O123" s="28">
        <v>27.2</v>
      </c>
    </row>
    <row r="124" spans="1:15" ht="12">
      <c r="A124" s="24" t="s">
        <v>285</v>
      </c>
      <c r="B124" s="25" t="s">
        <v>302</v>
      </c>
      <c r="C124" s="23">
        <v>5321560</v>
      </c>
      <c r="D124" s="20">
        <v>489583520</v>
      </c>
      <c r="E124" s="19">
        <v>4794688</v>
      </c>
      <c r="F124" s="20">
        <v>424239656</v>
      </c>
      <c r="G124" s="19">
        <v>4739553</v>
      </c>
      <c r="H124" s="11"/>
      <c r="I124" s="23">
        <v>420430810</v>
      </c>
      <c r="J124" s="13"/>
      <c r="K124" s="19">
        <v>3012376</v>
      </c>
      <c r="L124" s="11"/>
      <c r="M124" s="23">
        <v>269414655</v>
      </c>
      <c r="N124" s="13"/>
      <c r="O124" s="28">
        <v>36.4</v>
      </c>
    </row>
    <row r="125" spans="1:15" ht="12">
      <c r="A125" s="24" t="s">
        <v>287</v>
      </c>
      <c r="B125" s="25" t="s">
        <v>302</v>
      </c>
      <c r="C125" s="23">
        <v>5321560</v>
      </c>
      <c r="D125" s="20">
        <v>489583520</v>
      </c>
      <c r="E125" s="19">
        <v>4893370</v>
      </c>
      <c r="F125" s="20">
        <v>429724224</v>
      </c>
      <c r="G125" s="19">
        <v>4797058</v>
      </c>
      <c r="H125" s="11">
        <f>G125+G124</f>
        <v>9536611</v>
      </c>
      <c r="I125" s="23">
        <v>422159443</v>
      </c>
      <c r="J125" s="13">
        <f>I125+I124</f>
        <v>842590253</v>
      </c>
      <c r="K125" s="19">
        <v>3071982</v>
      </c>
      <c r="L125" s="11">
        <f>K125+K124</f>
        <v>6084358</v>
      </c>
      <c r="M125" s="23">
        <v>272513994</v>
      </c>
      <c r="N125" s="13">
        <f>M125+M124</f>
        <v>541928649</v>
      </c>
      <c r="O125" s="28">
        <v>36</v>
      </c>
    </row>
    <row r="126" spans="1:15" ht="12">
      <c r="A126" s="24" t="s">
        <v>303</v>
      </c>
      <c r="B126" s="25" t="s">
        <v>304</v>
      </c>
      <c r="C126" s="23">
        <v>4001672</v>
      </c>
      <c r="D126" s="20">
        <v>368153824</v>
      </c>
      <c r="E126" s="19">
        <v>3723215</v>
      </c>
      <c r="F126" s="20">
        <v>327635555</v>
      </c>
      <c r="G126" s="19">
        <v>3657342</v>
      </c>
      <c r="H126" s="11"/>
      <c r="I126" s="23">
        <v>323553336</v>
      </c>
      <c r="J126" s="13"/>
      <c r="K126" s="19">
        <v>1942257</v>
      </c>
      <c r="L126" s="11"/>
      <c r="M126" s="23">
        <v>173734499</v>
      </c>
      <c r="N126" s="13"/>
      <c r="O126" s="28">
        <v>46.9</v>
      </c>
    </row>
    <row r="127" spans="1:15" ht="12">
      <c r="A127" s="24" t="s">
        <v>305</v>
      </c>
      <c r="B127" s="25" t="s">
        <v>304</v>
      </c>
      <c r="C127" s="23">
        <v>3989282</v>
      </c>
      <c r="D127" s="20">
        <v>367013944</v>
      </c>
      <c r="E127" s="19">
        <v>3712846</v>
      </c>
      <c r="F127" s="20">
        <v>324523524</v>
      </c>
      <c r="G127" s="19">
        <v>3631243</v>
      </c>
      <c r="H127" s="11">
        <f>G127+G126</f>
        <v>7288585</v>
      </c>
      <c r="I127" s="23">
        <v>318786707</v>
      </c>
      <c r="J127" s="13">
        <f>I127+I126</f>
        <v>642340043</v>
      </c>
      <c r="K127" s="19">
        <v>1944770</v>
      </c>
      <c r="L127" s="11">
        <f>K127+K126</f>
        <v>3887027</v>
      </c>
      <c r="M127" s="23">
        <v>172655225</v>
      </c>
      <c r="N127" s="13">
        <f>M127+M126</f>
        <v>346389724</v>
      </c>
      <c r="O127" s="28">
        <v>46.4</v>
      </c>
    </row>
    <row r="128" spans="1:15" ht="12">
      <c r="A128" s="24" t="s">
        <v>303</v>
      </c>
      <c r="B128" s="25" t="s">
        <v>306</v>
      </c>
      <c r="C128" s="23">
        <v>9307365</v>
      </c>
      <c r="D128" s="20">
        <v>856277580</v>
      </c>
      <c r="E128" s="19">
        <v>8009338</v>
      </c>
      <c r="F128" s="20">
        <v>691847635</v>
      </c>
      <c r="G128" s="19">
        <v>7997948</v>
      </c>
      <c r="H128" s="11"/>
      <c r="I128" s="23">
        <v>688550513</v>
      </c>
      <c r="J128" s="13"/>
      <c r="K128" s="19">
        <v>5625273</v>
      </c>
      <c r="L128" s="11"/>
      <c r="M128" s="23">
        <v>489889939</v>
      </c>
      <c r="N128" s="13"/>
      <c r="O128" s="28">
        <v>29.7</v>
      </c>
    </row>
    <row r="129" spans="1:15" ht="12">
      <c r="A129" s="24" t="s">
        <v>305</v>
      </c>
      <c r="B129" s="25" t="s">
        <v>306</v>
      </c>
      <c r="C129" s="23">
        <v>9323422</v>
      </c>
      <c r="D129" s="20">
        <v>857754824</v>
      </c>
      <c r="E129" s="19">
        <v>8104892</v>
      </c>
      <c r="F129" s="20">
        <v>697098021</v>
      </c>
      <c r="G129" s="19">
        <v>8025562</v>
      </c>
      <c r="H129" s="11">
        <f>G129+G128</f>
        <v>16023510</v>
      </c>
      <c r="I129" s="23">
        <v>688849504</v>
      </c>
      <c r="J129" s="13">
        <f>I129+I128</f>
        <v>1377400017</v>
      </c>
      <c r="K129" s="19">
        <v>5664059</v>
      </c>
      <c r="L129" s="11">
        <f>K129+K128</f>
        <v>11289332</v>
      </c>
      <c r="M129" s="23">
        <v>491305387</v>
      </c>
      <c r="N129" s="13">
        <f>M129+M128</f>
        <v>981195326</v>
      </c>
      <c r="O129" s="28">
        <v>29.4</v>
      </c>
    </row>
    <row r="130" spans="1:15" ht="12">
      <c r="A130" s="24" t="s">
        <v>303</v>
      </c>
      <c r="B130" s="25" t="s">
        <v>307</v>
      </c>
      <c r="C130" s="23">
        <v>5351616</v>
      </c>
      <c r="D130" s="20">
        <v>492348672</v>
      </c>
      <c r="E130" s="19">
        <v>4949651</v>
      </c>
      <c r="F130" s="20">
        <v>433683048</v>
      </c>
      <c r="G130" s="19">
        <v>4814506</v>
      </c>
      <c r="H130" s="11"/>
      <c r="I130" s="23">
        <v>424030038</v>
      </c>
      <c r="J130" s="13"/>
      <c r="K130" s="19">
        <v>2696844</v>
      </c>
      <c r="L130" s="11"/>
      <c r="M130" s="23">
        <v>239675377</v>
      </c>
      <c r="N130" s="13"/>
      <c r="O130" s="28">
        <v>44</v>
      </c>
    </row>
    <row r="131" spans="1:15" ht="12">
      <c r="A131" s="24" t="s">
        <v>305</v>
      </c>
      <c r="B131" s="25" t="s">
        <v>307</v>
      </c>
      <c r="C131" s="23">
        <v>5385528</v>
      </c>
      <c r="D131" s="20">
        <v>495468576</v>
      </c>
      <c r="E131" s="19">
        <v>4965016</v>
      </c>
      <c r="F131" s="20">
        <v>431808910</v>
      </c>
      <c r="G131" s="19">
        <v>4795232</v>
      </c>
      <c r="H131" s="11">
        <f>G131+G130</f>
        <v>9609738</v>
      </c>
      <c r="I131" s="23">
        <v>418547856</v>
      </c>
      <c r="J131" s="13">
        <f>I131+I130</f>
        <v>842577894</v>
      </c>
      <c r="K131" s="19">
        <v>2703064</v>
      </c>
      <c r="L131" s="11">
        <f>K131+K130</f>
        <v>5399908</v>
      </c>
      <c r="M131" s="23">
        <v>238136913</v>
      </c>
      <c r="N131" s="13">
        <f>M131+M130</f>
        <v>477812290</v>
      </c>
      <c r="O131" s="28">
        <v>43.6</v>
      </c>
    </row>
    <row r="132" spans="1:15" ht="12">
      <c r="A132" s="24" t="s">
        <v>303</v>
      </c>
      <c r="B132" s="25" t="s">
        <v>308</v>
      </c>
      <c r="C132" s="23">
        <v>6576155</v>
      </c>
      <c r="D132" s="20">
        <v>605006260</v>
      </c>
      <c r="E132" s="19">
        <v>5792356</v>
      </c>
      <c r="F132" s="20">
        <v>503851037</v>
      </c>
      <c r="G132" s="19">
        <v>5607070</v>
      </c>
      <c r="H132" s="11"/>
      <c r="I132" s="23">
        <v>493459938</v>
      </c>
      <c r="J132" s="13"/>
      <c r="K132" s="19">
        <v>3112128</v>
      </c>
      <c r="L132" s="11"/>
      <c r="M132" s="23">
        <v>276592648</v>
      </c>
      <c r="N132" s="13"/>
      <c r="O132" s="28">
        <v>44.5</v>
      </c>
    </row>
    <row r="133" spans="1:15" ht="12">
      <c r="A133" s="24" t="s">
        <v>305</v>
      </c>
      <c r="B133" s="25" t="s">
        <v>308</v>
      </c>
      <c r="C133" s="23">
        <v>6631358</v>
      </c>
      <c r="D133" s="20">
        <v>610084936</v>
      </c>
      <c r="E133" s="19">
        <v>6103401</v>
      </c>
      <c r="F133" s="20">
        <v>527967482</v>
      </c>
      <c r="G133" s="19">
        <v>5722085</v>
      </c>
      <c r="H133" s="11">
        <f>G133+G132</f>
        <v>11329155</v>
      </c>
      <c r="I133" s="23">
        <v>501281911</v>
      </c>
      <c r="J133" s="13">
        <f>I133+I132</f>
        <v>994741849</v>
      </c>
      <c r="K133" s="19">
        <v>3210805</v>
      </c>
      <c r="L133" s="11">
        <f>K133+K132</f>
        <v>6322933</v>
      </c>
      <c r="M133" s="23">
        <v>283925652</v>
      </c>
      <c r="N133" s="13">
        <f>M133+M132</f>
        <v>560518300</v>
      </c>
      <c r="O133" s="28">
        <v>43.9</v>
      </c>
    </row>
    <row r="134" spans="1:15" ht="12">
      <c r="A134" s="24" t="s">
        <v>303</v>
      </c>
      <c r="B134" s="25" t="s">
        <v>309</v>
      </c>
      <c r="C134" s="23">
        <v>3311885</v>
      </c>
      <c r="D134" s="20">
        <v>304693420</v>
      </c>
      <c r="E134" s="19">
        <v>3069666</v>
      </c>
      <c r="F134" s="20">
        <v>270779571</v>
      </c>
      <c r="G134" s="19">
        <v>3009390</v>
      </c>
      <c r="H134" s="11"/>
      <c r="I134" s="23">
        <v>266551011</v>
      </c>
      <c r="J134" s="13"/>
      <c r="K134" s="19">
        <v>1989740</v>
      </c>
      <c r="L134" s="11"/>
      <c r="M134" s="23">
        <v>177528582</v>
      </c>
      <c r="N134" s="13"/>
      <c r="O134" s="28">
        <v>33.9</v>
      </c>
    </row>
    <row r="135" spans="1:15" ht="12">
      <c r="A135" s="24" t="s">
        <v>305</v>
      </c>
      <c r="B135" s="25" t="s">
        <v>309</v>
      </c>
      <c r="C135" s="23">
        <v>3304234</v>
      </c>
      <c r="D135" s="20">
        <v>303989528</v>
      </c>
      <c r="E135" s="19">
        <v>3078052</v>
      </c>
      <c r="F135" s="20">
        <v>269977687</v>
      </c>
      <c r="G135" s="19">
        <v>3010591</v>
      </c>
      <c r="H135" s="11">
        <f>G135+G134</f>
        <v>6019981</v>
      </c>
      <c r="I135" s="23">
        <v>264784490</v>
      </c>
      <c r="J135" s="13">
        <f>I135+I134</f>
        <v>531335501</v>
      </c>
      <c r="K135" s="19">
        <v>2000454</v>
      </c>
      <c r="L135" s="11">
        <f>K135+K134</f>
        <v>3990194</v>
      </c>
      <c r="M135" s="23">
        <v>177244019</v>
      </c>
      <c r="N135" s="13">
        <f>M135+M134</f>
        <v>354772601</v>
      </c>
      <c r="O135" s="28">
        <v>33.6</v>
      </c>
    </row>
    <row r="136" spans="1:15" ht="12">
      <c r="A136" s="24" t="s">
        <v>303</v>
      </c>
      <c r="B136" s="25" t="s">
        <v>310</v>
      </c>
      <c r="C136" s="23">
        <v>8500555</v>
      </c>
      <c r="D136" s="20">
        <v>782051060</v>
      </c>
      <c r="E136" s="19">
        <v>7791725</v>
      </c>
      <c r="F136" s="20">
        <v>682573413</v>
      </c>
      <c r="G136" s="19">
        <v>7511840</v>
      </c>
      <c r="H136" s="11"/>
      <c r="I136" s="23">
        <v>664740199</v>
      </c>
      <c r="J136" s="13"/>
      <c r="K136" s="19">
        <v>4617327</v>
      </c>
      <c r="L136" s="11"/>
      <c r="M136" s="23">
        <v>411981808</v>
      </c>
      <c r="N136" s="13"/>
      <c r="O136" s="28">
        <v>38.5</v>
      </c>
    </row>
    <row r="137" spans="1:15" ht="12">
      <c r="A137" s="24" t="s">
        <v>305</v>
      </c>
      <c r="B137" s="25" t="s">
        <v>310</v>
      </c>
      <c r="C137" s="23">
        <v>8495359</v>
      </c>
      <c r="D137" s="20">
        <v>781573028</v>
      </c>
      <c r="E137" s="19">
        <v>7816858</v>
      </c>
      <c r="F137" s="20">
        <v>681186187</v>
      </c>
      <c r="G137" s="19">
        <v>7505610</v>
      </c>
      <c r="H137" s="11">
        <f>G137+G136</f>
        <v>15017450</v>
      </c>
      <c r="I137" s="23">
        <v>659297354</v>
      </c>
      <c r="J137" s="13">
        <f>I137+I136</f>
        <v>1324037553</v>
      </c>
      <c r="K137" s="19">
        <v>4642377</v>
      </c>
      <c r="L137" s="11">
        <f>K137+K136</f>
        <v>9259704</v>
      </c>
      <c r="M137" s="23">
        <v>411155148</v>
      </c>
      <c r="N137" s="13">
        <f>M137+M136</f>
        <v>823136956</v>
      </c>
      <c r="O137" s="28">
        <v>38.1</v>
      </c>
    </row>
    <row r="138" spans="1:15" ht="12">
      <c r="A138" s="24" t="s">
        <v>303</v>
      </c>
      <c r="B138" s="25" t="s">
        <v>311</v>
      </c>
      <c r="C138" s="23">
        <v>7823574</v>
      </c>
      <c r="D138" s="20">
        <v>719768808</v>
      </c>
      <c r="E138" s="19">
        <v>6959288</v>
      </c>
      <c r="F138" s="20">
        <v>595184107</v>
      </c>
      <c r="G138" s="19">
        <v>6327728</v>
      </c>
      <c r="H138" s="11"/>
      <c r="I138" s="23">
        <v>555827309</v>
      </c>
      <c r="J138" s="13"/>
      <c r="K138" s="19">
        <v>3564857</v>
      </c>
      <c r="L138" s="11"/>
      <c r="M138" s="23">
        <v>316475584</v>
      </c>
      <c r="N138" s="13"/>
      <c r="O138" s="28">
        <v>43.7</v>
      </c>
    </row>
    <row r="139" spans="1:15" ht="12">
      <c r="A139" s="24" t="s">
        <v>305</v>
      </c>
      <c r="B139" s="25" t="s">
        <v>311</v>
      </c>
      <c r="C139" s="23">
        <v>7870489</v>
      </c>
      <c r="D139" s="20">
        <v>724084988</v>
      </c>
      <c r="E139" s="19">
        <v>7083721</v>
      </c>
      <c r="F139" s="20">
        <v>605491237</v>
      </c>
      <c r="G139" s="19">
        <v>6437279</v>
      </c>
      <c r="H139" s="11">
        <f>G139+G138</f>
        <v>12765007</v>
      </c>
      <c r="I139" s="23">
        <v>562129119</v>
      </c>
      <c r="J139" s="13">
        <f>I139+I138</f>
        <v>1117956428</v>
      </c>
      <c r="K139" s="19">
        <v>3664588</v>
      </c>
      <c r="L139" s="11">
        <f>K139+K138</f>
        <v>7229445</v>
      </c>
      <c r="M139" s="23">
        <v>323202876</v>
      </c>
      <c r="N139" s="13">
        <f>M139+M138</f>
        <v>639678460</v>
      </c>
      <c r="O139" s="28">
        <v>43.1</v>
      </c>
    </row>
    <row r="140" spans="1:15" ht="12">
      <c r="A140" s="24" t="s">
        <v>303</v>
      </c>
      <c r="B140" s="25" t="s">
        <v>312</v>
      </c>
      <c r="C140" s="23">
        <v>3819936</v>
      </c>
      <c r="D140" s="20">
        <v>351434112</v>
      </c>
      <c r="E140" s="19">
        <v>3541167</v>
      </c>
      <c r="F140" s="20">
        <v>304671532</v>
      </c>
      <c r="G140" s="19">
        <v>3224641</v>
      </c>
      <c r="H140" s="11"/>
      <c r="I140" s="23">
        <v>284629162</v>
      </c>
      <c r="J140" s="13"/>
      <c r="K140" s="19">
        <v>1695191</v>
      </c>
      <c r="L140" s="11"/>
      <c r="M140" s="23">
        <v>150875387</v>
      </c>
      <c r="N140" s="13"/>
      <c r="O140" s="28">
        <v>47.4</v>
      </c>
    </row>
    <row r="141" spans="1:15" ht="12">
      <c r="A141" s="24" t="s">
        <v>305</v>
      </c>
      <c r="B141" s="25" t="s">
        <v>312</v>
      </c>
      <c r="C141" s="23">
        <v>3830159</v>
      </c>
      <c r="D141" s="20">
        <v>352374628</v>
      </c>
      <c r="E141" s="19">
        <v>3561397</v>
      </c>
      <c r="F141" s="20">
        <v>305205719</v>
      </c>
      <c r="G141" s="19">
        <v>3223077</v>
      </c>
      <c r="H141" s="11">
        <f>G141+G140</f>
        <v>6447718</v>
      </c>
      <c r="I141" s="23">
        <v>282091082</v>
      </c>
      <c r="J141" s="13">
        <f>I141+I140</f>
        <v>566720244</v>
      </c>
      <c r="K141" s="19">
        <v>1714542</v>
      </c>
      <c r="L141" s="11">
        <f>K141+K140</f>
        <v>3409733</v>
      </c>
      <c r="M141" s="23">
        <v>151331065</v>
      </c>
      <c r="N141" s="13">
        <f>M141+M140</f>
        <v>302206452</v>
      </c>
      <c r="O141" s="28">
        <v>46.8</v>
      </c>
    </row>
    <row r="142" spans="1:15" ht="12">
      <c r="A142" s="24" t="s">
        <v>303</v>
      </c>
      <c r="B142" s="25" t="s">
        <v>313</v>
      </c>
      <c r="C142" s="23">
        <v>3703387</v>
      </c>
      <c r="D142" s="20">
        <v>340711604</v>
      </c>
      <c r="E142" s="19">
        <v>3390075</v>
      </c>
      <c r="F142" s="20">
        <v>297114493</v>
      </c>
      <c r="G142" s="19">
        <v>3324905</v>
      </c>
      <c r="H142" s="11"/>
      <c r="I142" s="23">
        <v>293290188</v>
      </c>
      <c r="J142" s="13"/>
      <c r="K142" s="19">
        <v>1705032</v>
      </c>
      <c r="L142" s="11"/>
      <c r="M142" s="23">
        <v>152040962</v>
      </c>
      <c r="N142" s="13"/>
      <c r="O142" s="28">
        <v>48.7</v>
      </c>
    </row>
    <row r="143" spans="1:15" ht="12">
      <c r="A143" s="24" t="s">
        <v>305</v>
      </c>
      <c r="B143" s="25" t="s">
        <v>313</v>
      </c>
      <c r="C143" s="23">
        <v>3715562</v>
      </c>
      <c r="D143" s="20">
        <v>341831704</v>
      </c>
      <c r="E143" s="19">
        <v>3414822</v>
      </c>
      <c r="F143" s="20">
        <v>297277257</v>
      </c>
      <c r="G143" s="19">
        <v>3313035</v>
      </c>
      <c r="H143" s="11">
        <f>G143+G142</f>
        <v>6637940</v>
      </c>
      <c r="I143" s="23">
        <v>289990783</v>
      </c>
      <c r="J143" s="13">
        <f>I143+I142</f>
        <v>583280971</v>
      </c>
      <c r="K143" s="19">
        <v>1712669</v>
      </c>
      <c r="L143" s="11">
        <f>K143+K142</f>
        <v>3417701</v>
      </c>
      <c r="M143" s="23">
        <v>151511968</v>
      </c>
      <c r="N143" s="13">
        <f>M143+M142</f>
        <v>303552930</v>
      </c>
      <c r="O143" s="28">
        <v>48.3</v>
      </c>
    </row>
    <row r="144" spans="1:15" ht="12">
      <c r="A144" s="24" t="s">
        <v>303</v>
      </c>
      <c r="B144" s="25" t="s">
        <v>314</v>
      </c>
      <c r="C144" s="23">
        <v>8083561</v>
      </c>
      <c r="D144" s="20">
        <v>743687612</v>
      </c>
      <c r="E144" s="19">
        <v>7359255</v>
      </c>
      <c r="F144" s="20">
        <v>652803397</v>
      </c>
      <c r="G144" s="19">
        <v>7352573</v>
      </c>
      <c r="H144" s="11"/>
      <c r="I144" s="23">
        <v>651950798</v>
      </c>
      <c r="J144" s="13"/>
      <c r="K144" s="19">
        <v>4714255</v>
      </c>
      <c r="L144" s="11"/>
      <c r="M144" s="23">
        <v>421535180</v>
      </c>
      <c r="N144" s="13"/>
      <c r="O144" s="28">
        <v>35.9</v>
      </c>
    </row>
    <row r="145" spans="1:15" ht="12">
      <c r="A145" s="24" t="s">
        <v>305</v>
      </c>
      <c r="B145" s="25" t="s">
        <v>314</v>
      </c>
      <c r="C145" s="23">
        <v>8110590</v>
      </c>
      <c r="D145" s="20">
        <v>746174280</v>
      </c>
      <c r="E145" s="19">
        <v>7439931</v>
      </c>
      <c r="F145" s="20">
        <v>653662818</v>
      </c>
      <c r="G145" s="19">
        <v>7381598</v>
      </c>
      <c r="H145" s="11">
        <f>G145+G144</f>
        <v>14734171</v>
      </c>
      <c r="I145" s="23">
        <v>649089561</v>
      </c>
      <c r="J145" s="13">
        <f>I145+I144</f>
        <v>1301040359</v>
      </c>
      <c r="K145" s="19">
        <v>4765132</v>
      </c>
      <c r="L145" s="11">
        <f>K145+K144</f>
        <v>9479387</v>
      </c>
      <c r="M145" s="23">
        <v>422438678</v>
      </c>
      <c r="N145" s="13">
        <f>M145+M144</f>
        <v>843973858</v>
      </c>
      <c r="O145" s="28">
        <v>35.4</v>
      </c>
    </row>
    <row r="146" spans="1:15" ht="12">
      <c r="A146" s="24" t="s">
        <v>303</v>
      </c>
      <c r="B146" s="25" t="s">
        <v>315</v>
      </c>
      <c r="C146" s="23">
        <v>10911345</v>
      </c>
      <c r="D146" s="20">
        <v>1003843740</v>
      </c>
      <c r="E146" s="19">
        <v>9804310</v>
      </c>
      <c r="F146" s="20">
        <v>852375553</v>
      </c>
      <c r="G146" s="19">
        <v>9349272</v>
      </c>
      <c r="H146" s="11"/>
      <c r="I146" s="23">
        <v>825990218</v>
      </c>
      <c r="J146" s="13"/>
      <c r="K146" s="19">
        <v>5543201</v>
      </c>
      <c r="L146" s="11"/>
      <c r="M146" s="23">
        <v>493964669</v>
      </c>
      <c r="N146" s="13"/>
      <c r="O146" s="28">
        <v>40.7</v>
      </c>
    </row>
    <row r="147" spans="1:15" ht="12">
      <c r="A147" s="24" t="s">
        <v>305</v>
      </c>
      <c r="B147" s="25" t="s">
        <v>315</v>
      </c>
      <c r="C147" s="23">
        <v>10971504</v>
      </c>
      <c r="D147" s="20">
        <v>1009378368</v>
      </c>
      <c r="E147" s="19">
        <v>9941896</v>
      </c>
      <c r="F147" s="20">
        <v>859003769</v>
      </c>
      <c r="G147" s="19">
        <v>9317231</v>
      </c>
      <c r="H147" s="11">
        <f>G147+G146</f>
        <v>18666503</v>
      </c>
      <c r="I147" s="23">
        <v>816085241</v>
      </c>
      <c r="J147" s="13">
        <f>I147+I146</f>
        <v>1642075459</v>
      </c>
      <c r="K147" s="19">
        <v>5557920</v>
      </c>
      <c r="L147" s="11">
        <f>K147+K146</f>
        <v>11101121</v>
      </c>
      <c r="M147" s="23">
        <v>491452265</v>
      </c>
      <c r="N147" s="13">
        <f>M147+M146</f>
        <v>985416934</v>
      </c>
      <c r="O147" s="28">
        <v>40.3</v>
      </c>
    </row>
    <row r="148" spans="1:15" ht="12">
      <c r="A148" s="24" t="s">
        <v>303</v>
      </c>
      <c r="B148" s="25" t="s">
        <v>316</v>
      </c>
      <c r="C148" s="23">
        <v>3856376</v>
      </c>
      <c r="D148" s="20">
        <v>354786592</v>
      </c>
      <c r="E148" s="19">
        <v>3494972</v>
      </c>
      <c r="F148" s="20">
        <v>306356942</v>
      </c>
      <c r="G148" s="19">
        <v>3399029</v>
      </c>
      <c r="H148" s="11"/>
      <c r="I148" s="23">
        <v>300695066</v>
      </c>
      <c r="J148" s="13"/>
      <c r="K148" s="19">
        <v>2220551</v>
      </c>
      <c r="L148" s="11"/>
      <c r="M148" s="23">
        <v>197787394</v>
      </c>
      <c r="N148" s="13"/>
      <c r="O148" s="28">
        <v>34.7</v>
      </c>
    </row>
    <row r="149" spans="1:15" ht="12">
      <c r="A149" s="24" t="s">
        <v>305</v>
      </c>
      <c r="B149" s="25" t="s">
        <v>316</v>
      </c>
      <c r="C149" s="23">
        <v>3879979</v>
      </c>
      <c r="D149" s="20">
        <v>356958068</v>
      </c>
      <c r="E149" s="19">
        <v>3631089</v>
      </c>
      <c r="F149" s="20">
        <v>316582226</v>
      </c>
      <c r="G149" s="19">
        <v>3463871</v>
      </c>
      <c r="H149" s="11">
        <f>G149+G148</f>
        <v>6862900</v>
      </c>
      <c r="I149" s="23">
        <v>304459691</v>
      </c>
      <c r="J149" s="13">
        <f>I149+I148</f>
        <v>605154757</v>
      </c>
      <c r="K149" s="19">
        <v>2278333</v>
      </c>
      <c r="L149" s="11">
        <f>K149+K148</f>
        <v>4498884</v>
      </c>
      <c r="M149" s="23">
        <v>201617967</v>
      </c>
      <c r="N149" s="13">
        <f>M149+M148</f>
        <v>399405361</v>
      </c>
      <c r="O149" s="28">
        <v>34.2</v>
      </c>
    </row>
    <row r="150" spans="1:15" ht="12">
      <c r="A150" s="24" t="s">
        <v>317</v>
      </c>
      <c r="B150" s="25" t="s">
        <v>318</v>
      </c>
      <c r="C150" s="23">
        <v>9261190</v>
      </c>
      <c r="D150" s="20">
        <v>852029480</v>
      </c>
      <c r="E150" s="19">
        <v>8597930</v>
      </c>
      <c r="F150" s="20">
        <v>765137579</v>
      </c>
      <c r="G150" s="19">
        <v>8581501</v>
      </c>
      <c r="H150" s="11"/>
      <c r="I150" s="23">
        <v>762271620</v>
      </c>
      <c r="J150" s="13"/>
      <c r="K150" s="19">
        <v>5639829</v>
      </c>
      <c r="L150" s="11"/>
      <c r="M150" s="23">
        <v>504440139</v>
      </c>
      <c r="N150" s="13"/>
      <c r="O150" s="28">
        <v>34.3</v>
      </c>
    </row>
    <row r="151" spans="1:15" ht="12">
      <c r="A151" s="24" t="s">
        <v>319</v>
      </c>
      <c r="B151" s="25" t="s">
        <v>318</v>
      </c>
      <c r="C151" s="23">
        <v>9257029</v>
      </c>
      <c r="D151" s="20">
        <v>851646668</v>
      </c>
      <c r="E151" s="19">
        <v>8581366</v>
      </c>
      <c r="F151" s="20">
        <v>759733198</v>
      </c>
      <c r="G151" s="19">
        <v>8560396</v>
      </c>
      <c r="H151" s="11">
        <f>G151+G150</f>
        <v>17141897</v>
      </c>
      <c r="I151" s="23">
        <v>756108847</v>
      </c>
      <c r="J151" s="13">
        <f>I151+I150</f>
        <v>1518380467</v>
      </c>
      <c r="K151" s="19">
        <v>5651925</v>
      </c>
      <c r="L151" s="11">
        <f>K151+K150</f>
        <v>11291754</v>
      </c>
      <c r="M151" s="23">
        <v>502758143</v>
      </c>
      <c r="N151" s="13">
        <f>M151+M150</f>
        <v>1007198282</v>
      </c>
      <c r="O151" s="28">
        <v>34</v>
      </c>
    </row>
    <row r="152" spans="1:15" ht="12">
      <c r="A152" s="24" t="s">
        <v>317</v>
      </c>
      <c r="B152" s="25" t="s">
        <v>320</v>
      </c>
      <c r="C152" s="23">
        <v>9626112</v>
      </c>
      <c r="D152" s="20">
        <v>885602304</v>
      </c>
      <c r="E152" s="19">
        <v>8129166</v>
      </c>
      <c r="F152" s="20">
        <v>698856803</v>
      </c>
      <c r="G152" s="19">
        <v>8112329</v>
      </c>
      <c r="H152" s="11"/>
      <c r="I152" s="23">
        <v>695543296</v>
      </c>
      <c r="J152" s="13"/>
      <c r="K152" s="19">
        <v>4395832</v>
      </c>
      <c r="L152" s="11"/>
      <c r="M152" s="23">
        <v>383277682</v>
      </c>
      <c r="N152" s="13"/>
      <c r="O152" s="28">
        <v>45.8</v>
      </c>
    </row>
    <row r="153" spans="1:15" ht="12">
      <c r="A153" s="24" t="s">
        <v>319</v>
      </c>
      <c r="B153" s="25" t="s">
        <v>320</v>
      </c>
      <c r="C153" s="23">
        <v>9877074</v>
      </c>
      <c r="D153" s="20">
        <v>908690808</v>
      </c>
      <c r="E153" s="19">
        <v>8516859</v>
      </c>
      <c r="F153" s="20">
        <v>728875131</v>
      </c>
      <c r="G153" s="19">
        <v>8327362</v>
      </c>
      <c r="H153" s="11">
        <f>G153+G152</f>
        <v>16439691</v>
      </c>
      <c r="I153" s="23">
        <v>712922816</v>
      </c>
      <c r="J153" s="13">
        <f>I153+I152</f>
        <v>1408466112</v>
      </c>
      <c r="K153" s="19">
        <v>4551768</v>
      </c>
      <c r="L153" s="11">
        <f>K153+K152</f>
        <v>8947600</v>
      </c>
      <c r="M153" s="23">
        <v>395278586</v>
      </c>
      <c r="N153" s="13">
        <f>M153+M152</f>
        <v>778556268</v>
      </c>
      <c r="O153" s="28">
        <v>45.3</v>
      </c>
    </row>
    <row r="154" spans="1:15" ht="12">
      <c r="A154" s="24" t="s">
        <v>317</v>
      </c>
      <c r="B154" s="25" t="s">
        <v>321</v>
      </c>
      <c r="C154" s="23">
        <v>8236226</v>
      </c>
      <c r="D154" s="20">
        <v>757732792</v>
      </c>
      <c r="E154" s="19">
        <v>7641703</v>
      </c>
      <c r="F154" s="20">
        <v>677499336</v>
      </c>
      <c r="G154" s="19">
        <v>7616311</v>
      </c>
      <c r="H154" s="11"/>
      <c r="I154" s="23">
        <v>673585149</v>
      </c>
      <c r="J154" s="13"/>
      <c r="K154" s="19">
        <v>4281262</v>
      </c>
      <c r="L154" s="11"/>
      <c r="M154" s="23">
        <v>381814730</v>
      </c>
      <c r="N154" s="13"/>
      <c r="O154" s="28">
        <v>43.8</v>
      </c>
    </row>
    <row r="155" spans="1:15" ht="12">
      <c r="A155" s="24" t="s">
        <v>319</v>
      </c>
      <c r="B155" s="25" t="s">
        <v>321</v>
      </c>
      <c r="C155" s="23">
        <v>8247068</v>
      </c>
      <c r="D155" s="20">
        <v>758730256</v>
      </c>
      <c r="E155" s="19">
        <v>7592671</v>
      </c>
      <c r="F155" s="20">
        <v>668954985</v>
      </c>
      <c r="G155" s="19">
        <v>7562322</v>
      </c>
      <c r="H155" s="11">
        <f>G155+G154</f>
        <v>15178633</v>
      </c>
      <c r="I155" s="23">
        <v>664278400</v>
      </c>
      <c r="J155" s="13">
        <f>I155+I154</f>
        <v>1337863549</v>
      </c>
      <c r="K155" s="19">
        <v>4272937</v>
      </c>
      <c r="L155" s="11">
        <f>K155+K154</f>
        <v>8554199</v>
      </c>
      <c r="M155" s="23">
        <v>378704168</v>
      </c>
      <c r="N155" s="13">
        <f>M155+M154</f>
        <v>760518898</v>
      </c>
      <c r="O155" s="28">
        <v>43.5</v>
      </c>
    </row>
    <row r="156" spans="1:15" ht="12">
      <c r="A156" s="24" t="s">
        <v>317</v>
      </c>
      <c r="B156" s="25" t="s">
        <v>322</v>
      </c>
      <c r="C156" s="23">
        <v>5789107</v>
      </c>
      <c r="D156" s="20">
        <v>532597844</v>
      </c>
      <c r="E156" s="19">
        <v>5279466</v>
      </c>
      <c r="F156" s="20">
        <v>468283242</v>
      </c>
      <c r="G156" s="19">
        <v>5277345</v>
      </c>
      <c r="H156" s="11"/>
      <c r="I156" s="23">
        <v>467624426</v>
      </c>
      <c r="J156" s="13"/>
      <c r="K156" s="19">
        <v>3214994</v>
      </c>
      <c r="L156" s="11"/>
      <c r="M156" s="23">
        <v>287627625</v>
      </c>
      <c r="N156" s="13"/>
      <c r="O156" s="28">
        <v>39.1</v>
      </c>
    </row>
    <row r="157" spans="1:15" ht="12">
      <c r="A157" s="24" t="s">
        <v>319</v>
      </c>
      <c r="B157" s="25" t="s">
        <v>322</v>
      </c>
      <c r="C157" s="23">
        <v>5879896</v>
      </c>
      <c r="D157" s="20">
        <v>540950432</v>
      </c>
      <c r="E157" s="19">
        <v>5449436</v>
      </c>
      <c r="F157" s="20">
        <v>480704514</v>
      </c>
      <c r="G157" s="19">
        <v>5443427</v>
      </c>
      <c r="H157" s="11">
        <f>G157+G156</f>
        <v>10720772</v>
      </c>
      <c r="I157" s="23">
        <v>479365231</v>
      </c>
      <c r="J157" s="13">
        <f>I157+I156</f>
        <v>946989657</v>
      </c>
      <c r="K157" s="19">
        <v>3358717</v>
      </c>
      <c r="L157" s="11">
        <f>K157+K156</f>
        <v>6573711</v>
      </c>
      <c r="M157" s="23">
        <v>298259114</v>
      </c>
      <c r="N157" s="13">
        <f>M157+M156</f>
        <v>585886739</v>
      </c>
      <c r="O157" s="28">
        <v>38.3</v>
      </c>
    </row>
    <row r="158" spans="1:15" ht="12">
      <c r="A158" s="24" t="s">
        <v>317</v>
      </c>
      <c r="B158" s="25" t="s">
        <v>323</v>
      </c>
      <c r="C158" s="23">
        <v>10389673</v>
      </c>
      <c r="D158" s="20">
        <v>955849916</v>
      </c>
      <c r="E158" s="19">
        <v>9582969</v>
      </c>
      <c r="F158" s="20">
        <v>852359264</v>
      </c>
      <c r="G158" s="19">
        <v>9572924</v>
      </c>
      <c r="H158" s="11"/>
      <c r="I158" s="23">
        <v>850583176</v>
      </c>
      <c r="J158" s="13"/>
      <c r="K158" s="19">
        <v>5969728</v>
      </c>
      <c r="L158" s="11"/>
      <c r="M158" s="23">
        <v>534582877</v>
      </c>
      <c r="N158" s="13"/>
      <c r="O158" s="28">
        <v>37.6</v>
      </c>
    </row>
    <row r="159" spans="1:15" ht="12">
      <c r="A159" s="24" t="s">
        <v>319</v>
      </c>
      <c r="B159" s="25" t="s">
        <v>323</v>
      </c>
      <c r="C159" s="23">
        <v>10393019</v>
      </c>
      <c r="D159" s="20">
        <v>956157748</v>
      </c>
      <c r="E159" s="19">
        <v>9553844</v>
      </c>
      <c r="F159" s="20">
        <v>844900710</v>
      </c>
      <c r="G159" s="19">
        <v>9539878</v>
      </c>
      <c r="H159" s="11">
        <f>G159+G158</f>
        <v>19112802</v>
      </c>
      <c r="I159" s="23">
        <v>842533851</v>
      </c>
      <c r="J159" s="13">
        <f>I159+I158</f>
        <v>1693117027</v>
      </c>
      <c r="K159" s="19">
        <v>5979927</v>
      </c>
      <c r="L159" s="11">
        <f>K159+K158</f>
        <v>11949655</v>
      </c>
      <c r="M159" s="23">
        <v>532407217</v>
      </c>
      <c r="N159" s="13">
        <f>M159+M158</f>
        <v>1066990094</v>
      </c>
      <c r="O159" s="28">
        <v>37.3</v>
      </c>
    </row>
    <row r="160" spans="1:15" ht="12">
      <c r="A160" s="24" t="s">
        <v>317</v>
      </c>
      <c r="B160" s="25" t="s">
        <v>324</v>
      </c>
      <c r="C160" s="23">
        <v>7033733</v>
      </c>
      <c r="D160" s="20">
        <v>647103436</v>
      </c>
      <c r="E160" s="19">
        <v>6437196</v>
      </c>
      <c r="F160" s="20">
        <v>567015497</v>
      </c>
      <c r="G160" s="19">
        <v>6372312</v>
      </c>
      <c r="H160" s="11"/>
      <c r="I160" s="23">
        <v>562656244</v>
      </c>
      <c r="J160" s="13"/>
      <c r="K160" s="19">
        <v>3278005</v>
      </c>
      <c r="L160" s="11"/>
      <c r="M160" s="23">
        <v>292704573</v>
      </c>
      <c r="N160" s="13"/>
      <c r="O160" s="28">
        <v>48.6</v>
      </c>
    </row>
    <row r="161" spans="1:15" ht="12">
      <c r="A161" s="24" t="s">
        <v>319</v>
      </c>
      <c r="B161" s="25" t="s">
        <v>324</v>
      </c>
      <c r="C161" s="23">
        <v>6438944</v>
      </c>
      <c r="D161" s="20">
        <v>592382848</v>
      </c>
      <c r="E161" s="19">
        <v>5875676</v>
      </c>
      <c r="F161" s="20">
        <v>512529144</v>
      </c>
      <c r="G161" s="19">
        <v>5811233</v>
      </c>
      <c r="H161" s="11">
        <f>G161+G160</f>
        <v>12183545</v>
      </c>
      <c r="I161" s="23">
        <v>507686520</v>
      </c>
      <c r="J161" s="13">
        <f>I161+I160</f>
        <v>1070342764</v>
      </c>
      <c r="K161" s="19">
        <v>3029968</v>
      </c>
      <c r="L161" s="11">
        <f>K161+K160</f>
        <v>6307973</v>
      </c>
      <c r="M161" s="23">
        <v>267697968</v>
      </c>
      <c r="N161" s="13">
        <f>M161+M160</f>
        <v>560402541</v>
      </c>
      <c r="O161" s="28">
        <v>47.9</v>
      </c>
    </row>
    <row r="162" spans="1:15" ht="12">
      <c r="A162" s="24" t="s">
        <v>317</v>
      </c>
      <c r="B162" s="25" t="s">
        <v>325</v>
      </c>
      <c r="C162" s="23">
        <v>7790321</v>
      </c>
      <c r="D162" s="20">
        <v>716709532</v>
      </c>
      <c r="E162" s="19">
        <v>7047725</v>
      </c>
      <c r="F162" s="20">
        <v>621323266</v>
      </c>
      <c r="G162" s="19">
        <v>7044918</v>
      </c>
      <c r="H162" s="11"/>
      <c r="I162" s="23">
        <v>620830466</v>
      </c>
      <c r="J162" s="13"/>
      <c r="K162" s="19">
        <v>3752429</v>
      </c>
      <c r="L162" s="11"/>
      <c r="M162" s="23">
        <v>334762203</v>
      </c>
      <c r="N162" s="13"/>
      <c r="O162" s="28">
        <v>46.7</v>
      </c>
    </row>
    <row r="163" spans="1:15" ht="12">
      <c r="A163" s="24" t="s">
        <v>319</v>
      </c>
      <c r="B163" s="25" t="s">
        <v>325</v>
      </c>
      <c r="C163" s="23">
        <v>7870342</v>
      </c>
      <c r="D163" s="20">
        <v>724071464</v>
      </c>
      <c r="E163" s="19">
        <v>7183341</v>
      </c>
      <c r="F163" s="20">
        <v>630034678</v>
      </c>
      <c r="G163" s="19">
        <v>7177152</v>
      </c>
      <c r="H163" s="11">
        <f>G163+G162</f>
        <v>14222070</v>
      </c>
      <c r="I163" s="23">
        <v>629045044</v>
      </c>
      <c r="J163" s="13">
        <f>I163+I162</f>
        <v>1249875510</v>
      </c>
      <c r="K163" s="19">
        <v>3874520</v>
      </c>
      <c r="L163" s="11">
        <f>K163+K162</f>
        <v>7626949</v>
      </c>
      <c r="M163" s="23">
        <v>343305730</v>
      </c>
      <c r="N163" s="13">
        <f>M163+M162</f>
        <v>678067933</v>
      </c>
      <c r="O163" s="28">
        <v>46</v>
      </c>
    </row>
    <row r="164" spans="1:15" ht="12">
      <c r="A164" s="24" t="s">
        <v>317</v>
      </c>
      <c r="B164" s="25" t="s">
        <v>326</v>
      </c>
      <c r="C164" s="23">
        <v>7460632</v>
      </c>
      <c r="D164" s="20">
        <v>686378144</v>
      </c>
      <c r="E164" s="19">
        <v>7020104</v>
      </c>
      <c r="F164" s="20">
        <v>625296837</v>
      </c>
      <c r="G164" s="19">
        <v>7018059</v>
      </c>
      <c r="H164" s="11"/>
      <c r="I164" s="23">
        <v>624950966</v>
      </c>
      <c r="J164" s="13"/>
      <c r="K164" s="19">
        <v>4288842</v>
      </c>
      <c r="L164" s="11"/>
      <c r="M164" s="23">
        <v>384834569</v>
      </c>
      <c r="N164" s="13"/>
      <c r="O164" s="28">
        <v>38.9</v>
      </c>
    </row>
    <row r="165" spans="1:15" ht="12">
      <c r="A165" s="24" t="s">
        <v>319</v>
      </c>
      <c r="B165" s="25" t="s">
        <v>326</v>
      </c>
      <c r="C165" s="23">
        <v>7448674</v>
      </c>
      <c r="D165" s="20">
        <v>685278008</v>
      </c>
      <c r="E165" s="19">
        <v>6918384</v>
      </c>
      <c r="F165" s="20">
        <v>611366713</v>
      </c>
      <c r="G165" s="19">
        <v>6915221</v>
      </c>
      <c r="H165" s="11">
        <f>G165+G164</f>
        <v>13933280</v>
      </c>
      <c r="I165" s="23">
        <v>610892992</v>
      </c>
      <c r="J165" s="13">
        <f>I165+I164</f>
        <v>1235843958</v>
      </c>
      <c r="K165" s="19">
        <v>4248039</v>
      </c>
      <c r="L165" s="11">
        <f>K165+K164</f>
        <v>8536881</v>
      </c>
      <c r="M165" s="23">
        <v>378514548</v>
      </c>
      <c r="N165" s="13">
        <f>M165+M164</f>
        <v>763349117</v>
      </c>
      <c r="O165" s="28">
        <v>38.6</v>
      </c>
    </row>
    <row r="166" spans="1:15" ht="12">
      <c r="A166" s="24" t="s">
        <v>317</v>
      </c>
      <c r="B166" s="25" t="s">
        <v>327</v>
      </c>
      <c r="C166" s="23">
        <v>6112003</v>
      </c>
      <c r="D166" s="20">
        <v>562304276</v>
      </c>
      <c r="E166" s="19">
        <v>5603216</v>
      </c>
      <c r="F166" s="20">
        <v>496065913</v>
      </c>
      <c r="G166" s="19">
        <v>5598909</v>
      </c>
      <c r="H166" s="11"/>
      <c r="I166" s="23">
        <v>494939712</v>
      </c>
      <c r="J166" s="13"/>
      <c r="K166" s="19">
        <v>3492345</v>
      </c>
      <c r="L166" s="11"/>
      <c r="M166" s="23">
        <v>311213941</v>
      </c>
      <c r="N166" s="13"/>
      <c r="O166" s="28">
        <v>37.6</v>
      </c>
    </row>
    <row r="167" spans="1:15" ht="12">
      <c r="A167" s="24" t="s">
        <v>319</v>
      </c>
      <c r="B167" s="25" t="s">
        <v>327</v>
      </c>
      <c r="C167" s="23">
        <v>6201462</v>
      </c>
      <c r="D167" s="20">
        <v>570534504</v>
      </c>
      <c r="E167" s="19">
        <v>5679126</v>
      </c>
      <c r="F167" s="20">
        <v>500512155</v>
      </c>
      <c r="G167" s="19">
        <v>5671405</v>
      </c>
      <c r="H167" s="11">
        <f>G167+G166</f>
        <v>11270314</v>
      </c>
      <c r="I167" s="23">
        <v>498921145</v>
      </c>
      <c r="J167" s="13">
        <f>I167+I166</f>
        <v>993860857</v>
      </c>
      <c r="K167" s="19">
        <v>3547289</v>
      </c>
      <c r="L167" s="11">
        <f>K167+K166</f>
        <v>7039634</v>
      </c>
      <c r="M167" s="23">
        <v>314487597</v>
      </c>
      <c r="N167" s="13">
        <f>M167+M166</f>
        <v>625701538</v>
      </c>
      <c r="O167" s="28">
        <v>37.5</v>
      </c>
    </row>
    <row r="168" spans="1:15" ht="12">
      <c r="A168" s="24" t="s">
        <v>317</v>
      </c>
      <c r="B168" s="25" t="s">
        <v>328</v>
      </c>
      <c r="C168" s="23">
        <v>6606900</v>
      </c>
      <c r="D168" s="20">
        <v>607834800</v>
      </c>
      <c r="E168" s="19">
        <v>6041287</v>
      </c>
      <c r="F168" s="20">
        <v>536560833</v>
      </c>
      <c r="G168" s="19">
        <v>6039560</v>
      </c>
      <c r="H168" s="11"/>
      <c r="I168" s="23">
        <v>536118789</v>
      </c>
      <c r="J168" s="13"/>
      <c r="K168" s="19">
        <v>4036381</v>
      </c>
      <c r="L168" s="11"/>
      <c r="M168" s="23">
        <v>361082129</v>
      </c>
      <c r="N168" s="13"/>
      <c r="O168" s="28">
        <v>33.2</v>
      </c>
    </row>
    <row r="169" spans="1:15" ht="12">
      <c r="A169" s="24" t="s">
        <v>319</v>
      </c>
      <c r="B169" s="25" t="s">
        <v>328</v>
      </c>
      <c r="C169" s="23">
        <v>6280497</v>
      </c>
      <c r="D169" s="20">
        <v>577805724</v>
      </c>
      <c r="E169" s="19">
        <v>5813523</v>
      </c>
      <c r="F169" s="20">
        <v>513487206</v>
      </c>
      <c r="G169" s="19">
        <v>5805706</v>
      </c>
      <c r="H169" s="11">
        <f>G169+G168</f>
        <v>11845266</v>
      </c>
      <c r="I169" s="23">
        <v>512380390</v>
      </c>
      <c r="J169" s="13">
        <f>I169+I168</f>
        <v>1048499179</v>
      </c>
      <c r="K169" s="19">
        <v>3892815</v>
      </c>
      <c r="L169" s="11">
        <f>K169+K168</f>
        <v>7929196</v>
      </c>
      <c r="M169" s="23">
        <v>346013073</v>
      </c>
      <c r="N169" s="13">
        <f>M169+M168</f>
        <v>707095202</v>
      </c>
      <c r="O169" s="28">
        <v>32.9</v>
      </c>
    </row>
    <row r="170" spans="1:15" ht="12">
      <c r="A170" s="24" t="s">
        <v>329</v>
      </c>
      <c r="B170" s="25" t="s">
        <v>330</v>
      </c>
      <c r="C170" s="23">
        <v>6607525</v>
      </c>
      <c r="D170" s="20">
        <v>607892300</v>
      </c>
      <c r="E170" s="19">
        <v>6225881</v>
      </c>
      <c r="F170" s="20">
        <v>554597120</v>
      </c>
      <c r="G170" s="19">
        <v>6203231</v>
      </c>
      <c r="H170" s="11"/>
      <c r="I170" s="23">
        <v>552657285</v>
      </c>
      <c r="J170" s="13"/>
      <c r="K170" s="19">
        <v>3872651</v>
      </c>
      <c r="L170" s="11"/>
      <c r="M170" s="23">
        <v>347557555</v>
      </c>
      <c r="N170" s="13"/>
      <c r="O170" s="28">
        <v>37.6</v>
      </c>
    </row>
    <row r="171" spans="1:15" ht="12">
      <c r="A171" s="24" t="s">
        <v>331</v>
      </c>
      <c r="B171" s="25" t="s">
        <v>330</v>
      </c>
      <c r="C171" s="23">
        <v>6613272</v>
      </c>
      <c r="D171" s="20">
        <v>608421024</v>
      </c>
      <c r="E171" s="19">
        <v>6242019</v>
      </c>
      <c r="F171" s="20">
        <v>553649460</v>
      </c>
      <c r="G171" s="19">
        <v>6214323</v>
      </c>
      <c r="H171" s="11">
        <f>G171+G170</f>
        <v>12417554</v>
      </c>
      <c r="I171" s="23">
        <v>551109959</v>
      </c>
      <c r="J171" s="13">
        <f>I171+I170</f>
        <v>1103767244</v>
      </c>
      <c r="K171" s="19">
        <v>3897490</v>
      </c>
      <c r="L171" s="11">
        <f>K171+K170</f>
        <v>7770141</v>
      </c>
      <c r="M171" s="23">
        <v>348121652</v>
      </c>
      <c r="N171" s="13">
        <f>M171+M170</f>
        <v>695679207</v>
      </c>
      <c r="O171" s="28">
        <v>37.3</v>
      </c>
    </row>
    <row r="172" spans="1:15" ht="12">
      <c r="A172" s="24" t="s">
        <v>329</v>
      </c>
      <c r="B172" s="25" t="s">
        <v>332</v>
      </c>
      <c r="C172" s="23">
        <v>8224644</v>
      </c>
      <c r="D172" s="20">
        <v>756667248</v>
      </c>
      <c r="E172" s="19">
        <v>7246406</v>
      </c>
      <c r="F172" s="20">
        <v>629237588</v>
      </c>
      <c r="G172" s="19">
        <v>7240226</v>
      </c>
      <c r="H172" s="11"/>
      <c r="I172" s="23">
        <v>627628142</v>
      </c>
      <c r="J172" s="13"/>
      <c r="K172" s="19">
        <v>4645532</v>
      </c>
      <c r="L172" s="11"/>
      <c r="M172" s="23">
        <v>407707561</v>
      </c>
      <c r="N172" s="13"/>
      <c r="O172" s="28">
        <v>35.8</v>
      </c>
    </row>
    <row r="173" spans="1:15" ht="12">
      <c r="A173" s="24" t="s">
        <v>331</v>
      </c>
      <c r="B173" s="25" t="s">
        <v>332</v>
      </c>
      <c r="C173" s="23">
        <v>8382170</v>
      </c>
      <c r="D173" s="20">
        <v>771159640</v>
      </c>
      <c r="E173" s="19">
        <v>7483877</v>
      </c>
      <c r="F173" s="20">
        <v>649227448</v>
      </c>
      <c r="G173" s="19">
        <v>7442255</v>
      </c>
      <c r="H173" s="11">
        <f>G173+G172</f>
        <v>14682481</v>
      </c>
      <c r="I173" s="23">
        <v>644536029</v>
      </c>
      <c r="J173" s="13">
        <f>I173+I172</f>
        <v>1272164171</v>
      </c>
      <c r="K173" s="19">
        <v>4791870</v>
      </c>
      <c r="L173" s="11">
        <f>K173+K172</f>
        <v>9437402</v>
      </c>
      <c r="M173" s="23">
        <v>419398494</v>
      </c>
      <c r="N173" s="13">
        <f>M173+M172</f>
        <v>827106055</v>
      </c>
      <c r="O173" s="28">
        <v>35.6</v>
      </c>
    </row>
    <row r="174" spans="1:15" ht="12">
      <c r="A174" s="24" t="s">
        <v>329</v>
      </c>
      <c r="B174" s="25" t="s">
        <v>333</v>
      </c>
      <c r="C174" s="23">
        <v>9010734</v>
      </c>
      <c r="D174" s="20">
        <v>828987528</v>
      </c>
      <c r="E174" s="19">
        <v>8432587</v>
      </c>
      <c r="F174" s="20">
        <v>751324188</v>
      </c>
      <c r="G174" s="19">
        <v>8345938</v>
      </c>
      <c r="H174" s="11"/>
      <c r="I174" s="23">
        <v>742990172</v>
      </c>
      <c r="J174" s="13"/>
      <c r="K174" s="19">
        <v>5772056</v>
      </c>
      <c r="L174" s="11"/>
      <c r="M174" s="23">
        <v>516662720</v>
      </c>
      <c r="N174" s="13"/>
      <c r="O174" s="28">
        <v>30.8</v>
      </c>
    </row>
    <row r="175" spans="1:15" ht="12">
      <c r="A175" s="24" t="s">
        <v>331</v>
      </c>
      <c r="B175" s="25" t="s">
        <v>333</v>
      </c>
      <c r="C175" s="23">
        <v>9059271</v>
      </c>
      <c r="D175" s="20">
        <v>833452932</v>
      </c>
      <c r="E175" s="19">
        <v>8464676</v>
      </c>
      <c r="F175" s="20">
        <v>750363184</v>
      </c>
      <c r="G175" s="19">
        <v>8368228</v>
      </c>
      <c r="H175" s="11">
        <f>G175+G174</f>
        <v>16714166</v>
      </c>
      <c r="I175" s="23">
        <v>740456863</v>
      </c>
      <c r="J175" s="13">
        <f>I175+I174</f>
        <v>1483447035</v>
      </c>
      <c r="K175" s="19">
        <v>5801824</v>
      </c>
      <c r="L175" s="11">
        <f>K175+K174</f>
        <v>11573880</v>
      </c>
      <c r="M175" s="23">
        <v>516177211</v>
      </c>
      <c r="N175" s="13">
        <f>M175+M174</f>
        <v>1032839931</v>
      </c>
      <c r="O175" s="28">
        <v>30.7</v>
      </c>
    </row>
    <row r="176" spans="1:15" ht="12">
      <c r="A176" s="24" t="s">
        <v>329</v>
      </c>
      <c r="B176" s="25" t="s">
        <v>334</v>
      </c>
      <c r="C176" s="23">
        <v>7014075</v>
      </c>
      <c r="D176" s="20">
        <v>645294900</v>
      </c>
      <c r="E176" s="19">
        <v>6295722</v>
      </c>
      <c r="F176" s="20">
        <v>559173778</v>
      </c>
      <c r="G176" s="19">
        <v>6289973</v>
      </c>
      <c r="H176" s="11"/>
      <c r="I176" s="23">
        <v>557805192</v>
      </c>
      <c r="J176" s="13"/>
      <c r="K176" s="19">
        <v>3669890</v>
      </c>
      <c r="L176" s="11"/>
      <c r="M176" s="23">
        <v>328603684</v>
      </c>
      <c r="N176" s="13"/>
      <c r="O176" s="28">
        <v>41.7</v>
      </c>
    </row>
    <row r="177" spans="1:15" ht="12">
      <c r="A177" s="24" t="s">
        <v>331</v>
      </c>
      <c r="B177" s="25" t="s">
        <v>334</v>
      </c>
      <c r="C177" s="23">
        <v>7269909</v>
      </c>
      <c r="D177" s="20">
        <v>668831628</v>
      </c>
      <c r="E177" s="19">
        <v>6773621</v>
      </c>
      <c r="F177" s="20">
        <v>598480260</v>
      </c>
      <c r="G177" s="19">
        <v>6760256</v>
      </c>
      <c r="H177" s="11">
        <f>G177+G176</f>
        <v>13050229</v>
      </c>
      <c r="I177" s="23">
        <v>595413360</v>
      </c>
      <c r="J177" s="13">
        <f>I177+I176</f>
        <v>1153218552</v>
      </c>
      <c r="K177" s="19">
        <v>4047423</v>
      </c>
      <c r="L177" s="11">
        <f>K177+K176</f>
        <v>7717313</v>
      </c>
      <c r="M177" s="23">
        <v>358649086</v>
      </c>
      <c r="N177" s="13">
        <f>M177+M176</f>
        <v>687252770</v>
      </c>
      <c r="O177" s="28">
        <v>40.1</v>
      </c>
    </row>
    <row r="178" spans="1:15" ht="12">
      <c r="A178" s="24" t="s">
        <v>329</v>
      </c>
      <c r="B178" s="25" t="s">
        <v>335</v>
      </c>
      <c r="C178" s="23">
        <v>7071491</v>
      </c>
      <c r="D178" s="20">
        <v>650577172</v>
      </c>
      <c r="E178" s="19">
        <v>6625073</v>
      </c>
      <c r="F178" s="20">
        <v>591427571</v>
      </c>
      <c r="G178" s="19">
        <v>6620734</v>
      </c>
      <c r="H178" s="11"/>
      <c r="I178" s="23">
        <v>590746219</v>
      </c>
      <c r="J178" s="13"/>
      <c r="K178" s="19">
        <v>4147027</v>
      </c>
      <c r="L178" s="11"/>
      <c r="M178" s="23">
        <v>372741488</v>
      </c>
      <c r="N178" s="13"/>
      <c r="O178" s="28">
        <v>37.4</v>
      </c>
    </row>
    <row r="179" spans="1:15" ht="12">
      <c r="A179" s="24" t="s">
        <v>331</v>
      </c>
      <c r="B179" s="25" t="s">
        <v>335</v>
      </c>
      <c r="C179" s="23">
        <v>7087438</v>
      </c>
      <c r="D179" s="20">
        <v>652044296</v>
      </c>
      <c r="E179" s="19">
        <v>6673280</v>
      </c>
      <c r="F179" s="20">
        <v>593056245</v>
      </c>
      <c r="G179" s="19">
        <v>6666675</v>
      </c>
      <c r="H179" s="11">
        <f>G179+G178</f>
        <v>13287409</v>
      </c>
      <c r="I179" s="23">
        <v>592087302</v>
      </c>
      <c r="J179" s="13">
        <f>I179+I178</f>
        <v>1182833521</v>
      </c>
      <c r="K179" s="19">
        <v>4197440</v>
      </c>
      <c r="L179" s="11">
        <f>K179+K178</f>
        <v>8344467</v>
      </c>
      <c r="M179" s="23">
        <v>375466701</v>
      </c>
      <c r="N179" s="13">
        <f>M179+M178</f>
        <v>748208189</v>
      </c>
      <c r="O179" s="28">
        <v>37</v>
      </c>
    </row>
    <row r="180" spans="1:15" ht="12">
      <c r="A180" s="24" t="s">
        <v>329</v>
      </c>
      <c r="B180" s="25" t="s">
        <v>336</v>
      </c>
      <c r="C180" s="23">
        <v>7217381</v>
      </c>
      <c r="D180" s="20">
        <v>663999052</v>
      </c>
      <c r="E180" s="19">
        <v>6744155</v>
      </c>
      <c r="F180" s="20">
        <v>601690389</v>
      </c>
      <c r="G180" s="19">
        <v>6720600</v>
      </c>
      <c r="H180" s="11"/>
      <c r="I180" s="23">
        <v>599755208</v>
      </c>
      <c r="J180" s="13"/>
      <c r="K180" s="19">
        <v>4493168</v>
      </c>
      <c r="L180" s="11"/>
      <c r="M180" s="23">
        <v>403562173</v>
      </c>
      <c r="N180" s="13"/>
      <c r="O180" s="28">
        <v>33.1</v>
      </c>
    </row>
    <row r="181" spans="1:15" ht="12">
      <c r="A181" s="24" t="s">
        <v>331</v>
      </c>
      <c r="B181" s="25" t="s">
        <v>336</v>
      </c>
      <c r="C181" s="23">
        <v>7288061</v>
      </c>
      <c r="D181" s="20">
        <v>670501612</v>
      </c>
      <c r="E181" s="19">
        <v>6694473</v>
      </c>
      <c r="F181" s="20">
        <v>586619215</v>
      </c>
      <c r="G181" s="19">
        <v>6669159</v>
      </c>
      <c r="H181" s="11">
        <f>G181+G180</f>
        <v>13389759</v>
      </c>
      <c r="I181" s="23">
        <v>584363829</v>
      </c>
      <c r="J181" s="13">
        <f>I181+I180</f>
        <v>1184119037</v>
      </c>
      <c r="K181" s="19">
        <v>4494003</v>
      </c>
      <c r="L181" s="11">
        <f>K181+K180</f>
        <v>8987171</v>
      </c>
      <c r="M181" s="23">
        <v>396805303</v>
      </c>
      <c r="N181" s="13">
        <f>M181+M180</f>
        <v>800367476</v>
      </c>
      <c r="O181" s="28">
        <v>32.6</v>
      </c>
    </row>
    <row r="182" spans="1:15" ht="12">
      <c r="A182" s="24" t="s">
        <v>329</v>
      </c>
      <c r="B182" s="25" t="s">
        <v>337</v>
      </c>
      <c r="C182" s="23">
        <v>6873759</v>
      </c>
      <c r="D182" s="20">
        <v>632385828</v>
      </c>
      <c r="E182" s="19">
        <v>6291259</v>
      </c>
      <c r="F182" s="20">
        <v>556300163</v>
      </c>
      <c r="G182" s="19">
        <v>6286642</v>
      </c>
      <c r="H182" s="11"/>
      <c r="I182" s="23">
        <v>555352664</v>
      </c>
      <c r="J182" s="13"/>
      <c r="K182" s="19">
        <v>3248497</v>
      </c>
      <c r="L182" s="11"/>
      <c r="M182" s="23">
        <v>290068744</v>
      </c>
      <c r="N182" s="13"/>
      <c r="O182" s="28">
        <v>48.3</v>
      </c>
    </row>
    <row r="183" spans="1:15" ht="12">
      <c r="A183" s="24" t="s">
        <v>331</v>
      </c>
      <c r="B183" s="25" t="s">
        <v>337</v>
      </c>
      <c r="C183" s="23">
        <v>7010979</v>
      </c>
      <c r="D183" s="20">
        <v>645010068</v>
      </c>
      <c r="E183" s="19">
        <v>6495099</v>
      </c>
      <c r="F183" s="20">
        <v>571638495</v>
      </c>
      <c r="G183" s="19">
        <v>6487401</v>
      </c>
      <c r="H183" s="11">
        <f>G183+G182</f>
        <v>12774043</v>
      </c>
      <c r="I183" s="23">
        <v>570067382</v>
      </c>
      <c r="J183" s="13">
        <f>I183+I182</f>
        <v>1125420046</v>
      </c>
      <c r="K183" s="19">
        <v>3410675</v>
      </c>
      <c r="L183" s="11">
        <f>K183+K182</f>
        <v>6659172</v>
      </c>
      <c r="M183" s="23">
        <v>302326706</v>
      </c>
      <c r="N183" s="13">
        <f>M183+M182</f>
        <v>592395450</v>
      </c>
      <c r="O183" s="28">
        <v>47.4</v>
      </c>
    </row>
    <row r="184" spans="1:15" ht="12">
      <c r="A184" s="24" t="s">
        <v>329</v>
      </c>
      <c r="B184" s="25" t="s">
        <v>338</v>
      </c>
      <c r="C184" s="23">
        <v>6586997</v>
      </c>
      <c r="D184" s="20">
        <v>606003724</v>
      </c>
      <c r="E184" s="19">
        <v>6244588</v>
      </c>
      <c r="F184" s="20">
        <v>558526472</v>
      </c>
      <c r="G184" s="19">
        <v>6239763</v>
      </c>
      <c r="H184" s="11"/>
      <c r="I184" s="23">
        <v>557596099</v>
      </c>
      <c r="J184" s="13"/>
      <c r="K184" s="19">
        <v>4028479</v>
      </c>
      <c r="L184" s="11"/>
      <c r="M184" s="23">
        <v>362277914</v>
      </c>
      <c r="N184" s="13"/>
      <c r="O184" s="28">
        <v>35.4</v>
      </c>
    </row>
    <row r="185" spans="1:15" ht="12">
      <c r="A185" s="24" t="s">
        <v>331</v>
      </c>
      <c r="B185" s="25" t="s">
        <v>338</v>
      </c>
      <c r="C185" s="23">
        <v>6600393</v>
      </c>
      <c r="D185" s="20">
        <v>607236156</v>
      </c>
      <c r="E185" s="19">
        <v>6254282</v>
      </c>
      <c r="F185" s="20">
        <v>556298960</v>
      </c>
      <c r="G185" s="19">
        <v>6248446</v>
      </c>
      <c r="H185" s="11">
        <f>G185+G184</f>
        <v>12488209</v>
      </c>
      <c r="I185" s="23">
        <v>555154746</v>
      </c>
      <c r="J185" s="13">
        <f>I185+I184</f>
        <v>1112750845</v>
      </c>
      <c r="K185" s="19">
        <v>4054455</v>
      </c>
      <c r="L185" s="11">
        <f>K185+K184</f>
        <v>8082934</v>
      </c>
      <c r="M185" s="23">
        <v>362537581</v>
      </c>
      <c r="N185" s="13">
        <f>M185+M184</f>
        <v>724815495</v>
      </c>
      <c r="O185" s="28">
        <v>35.1</v>
      </c>
    </row>
    <row r="186" spans="1:15" ht="12">
      <c r="A186" s="24" t="s">
        <v>329</v>
      </c>
      <c r="B186" s="25" t="s">
        <v>339</v>
      </c>
      <c r="C186" s="23">
        <v>5607409</v>
      </c>
      <c r="D186" s="20">
        <v>515881628</v>
      </c>
      <c r="E186" s="19">
        <v>5270279</v>
      </c>
      <c r="F186" s="20">
        <v>468135824</v>
      </c>
      <c r="G186" s="19">
        <v>5269414</v>
      </c>
      <c r="H186" s="11"/>
      <c r="I186" s="23">
        <v>467736212</v>
      </c>
      <c r="J186" s="13"/>
      <c r="K186" s="19">
        <v>3552567</v>
      </c>
      <c r="L186" s="11"/>
      <c r="M186" s="23">
        <v>317450897</v>
      </c>
      <c r="N186" s="13"/>
      <c r="O186" s="28">
        <v>32.6</v>
      </c>
    </row>
    <row r="187" spans="1:15" ht="12">
      <c r="A187" s="26" t="s">
        <v>331</v>
      </c>
      <c r="B187" s="27" t="s">
        <v>339</v>
      </c>
      <c r="C187" s="9">
        <v>5660530</v>
      </c>
      <c r="D187" s="22">
        <v>520768760</v>
      </c>
      <c r="E187" s="21">
        <v>5315254</v>
      </c>
      <c r="F187" s="22">
        <v>471035162</v>
      </c>
      <c r="G187" s="21">
        <v>5312861</v>
      </c>
      <c r="H187" s="16">
        <f>G187+G186</f>
        <v>10582275</v>
      </c>
      <c r="I187" s="9">
        <v>470377764</v>
      </c>
      <c r="J187" s="15">
        <f>I187+I186</f>
        <v>938113976</v>
      </c>
      <c r="K187" s="21">
        <v>3592829</v>
      </c>
      <c r="L187" s="16">
        <f>K187+K186</f>
        <v>7145396</v>
      </c>
      <c r="M187" s="9">
        <v>320015081</v>
      </c>
      <c r="N187" s="15">
        <f>M187+M186</f>
        <v>637465978</v>
      </c>
      <c r="O187" s="29">
        <v>32.4</v>
      </c>
    </row>
    <row r="188" spans="3:16" ht="12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P188" s="5"/>
    </row>
    <row r="189" spans="2:16" ht="12">
      <c r="B189" s="56" t="s">
        <v>348</v>
      </c>
      <c r="C189" s="44">
        <f>SUM(C2:C187)</f>
        <v>1185116011</v>
      </c>
      <c r="D189" s="44">
        <f>SUM(D2:D187)</f>
        <v>108905622457</v>
      </c>
      <c r="E189" s="44">
        <f>SUM(E2:E187)</f>
        <v>1062686165</v>
      </c>
      <c r="F189" s="44">
        <f>SUM(F2:F187)</f>
        <v>92360119663</v>
      </c>
      <c r="G189" s="44"/>
      <c r="H189" s="44">
        <f>SUM(H2:H187)</f>
        <v>1030427735</v>
      </c>
      <c r="I189" s="44"/>
      <c r="J189" s="44">
        <f>SUM(J2:J187)</f>
        <v>90179312277</v>
      </c>
      <c r="K189" s="44"/>
      <c r="L189" s="44">
        <f>SUM(L2:L187)</f>
        <v>620977099</v>
      </c>
      <c r="M189" s="44"/>
      <c r="N189" s="44">
        <f>SUM(N2:N187)</f>
        <v>54896699649</v>
      </c>
      <c r="O189" s="45"/>
      <c r="P189" s="5"/>
    </row>
    <row r="190" spans="2:16" ht="12">
      <c r="B190" s="59" t="s">
        <v>340</v>
      </c>
      <c r="C190" s="40">
        <f>AVERAGE(C2:C187)</f>
        <v>6371591.456989247</v>
      </c>
      <c r="D190" s="40">
        <f>AVERAGE(D2:D187)</f>
        <v>585514099.2311828</v>
      </c>
      <c r="E190" s="40">
        <f>AVERAGE(E2:E187)</f>
        <v>5713366.478494624</v>
      </c>
      <c r="F190" s="40">
        <f>AVERAGE(F2:F187)</f>
        <v>496559783.1344086</v>
      </c>
      <c r="G190" s="40"/>
      <c r="H190" s="40">
        <f>AVERAGE(H2:H187)</f>
        <v>11323381.703296704</v>
      </c>
      <c r="I190" s="41"/>
      <c r="J190" s="42">
        <f aca="true" t="shared" si="0" ref="J190:O190">AVERAGE(J2:J187)</f>
        <v>990981453.5934066</v>
      </c>
      <c r="K190" s="41"/>
      <c r="L190" s="40">
        <f t="shared" si="0"/>
        <v>6823924.164835165</v>
      </c>
      <c r="M190" s="41"/>
      <c r="N190" s="40">
        <f t="shared" si="0"/>
        <v>603260435.7032967</v>
      </c>
      <c r="O190" s="43">
        <f t="shared" si="0"/>
        <v>39.6983870967742</v>
      </c>
      <c r="P190" s="5"/>
    </row>
    <row r="191" spans="2:16" ht="12">
      <c r="B191" s="61" t="s">
        <v>345</v>
      </c>
      <c r="C191" s="30">
        <f>MIN(C2:C187)</f>
        <v>112175</v>
      </c>
      <c r="D191" s="30">
        <f>MIN(D2:D187)</f>
        <v>10320100</v>
      </c>
      <c r="E191" s="30">
        <f>MIN(E2:E187)</f>
        <v>97896</v>
      </c>
      <c r="F191" s="30">
        <f>MIN(F2:F187)</f>
        <v>8318755</v>
      </c>
      <c r="G191" s="30"/>
      <c r="H191" s="30">
        <f>MIN(H2:H187)</f>
        <v>4432696</v>
      </c>
      <c r="I191" s="30"/>
      <c r="J191" s="31">
        <f>MIN(J2:J187)</f>
        <v>388059258</v>
      </c>
      <c r="K191" s="30"/>
      <c r="L191" s="30">
        <f>MIN(L2:L187)</f>
        <v>2879370</v>
      </c>
      <c r="M191" s="30"/>
      <c r="N191" s="30">
        <f>MIN(N2:N187)</f>
        <v>254413734</v>
      </c>
      <c r="O191" s="32">
        <f>MIN(O2:O187)</f>
        <v>27.2</v>
      </c>
      <c r="P191" s="5"/>
    </row>
    <row r="192" spans="2:16" ht="12">
      <c r="B192" s="63" t="s">
        <v>346</v>
      </c>
      <c r="C192" s="33">
        <f>MAX(C2:C187)</f>
        <v>13400580</v>
      </c>
      <c r="D192" s="33">
        <f>MAX(D2:D187)</f>
        <v>1232853360</v>
      </c>
      <c r="E192" s="33">
        <f>MAX(E2:E187)</f>
        <v>11986897</v>
      </c>
      <c r="F192" s="33">
        <f>MAX(F2:F187)</f>
        <v>1051406232</v>
      </c>
      <c r="G192" s="33"/>
      <c r="H192" s="33">
        <f>MAX(H2:H187)</f>
        <v>23374219</v>
      </c>
      <c r="I192" s="33"/>
      <c r="J192" s="34">
        <f>MAX(J2:J187)</f>
        <v>2062416515</v>
      </c>
      <c r="K192" s="33"/>
      <c r="L192" s="33">
        <f>MAX(L2:L187)</f>
        <v>16970370</v>
      </c>
      <c r="M192" s="33"/>
      <c r="N192" s="33">
        <f>MAX(N2:N187)</f>
        <v>1506293748</v>
      </c>
      <c r="O192" s="35">
        <f>MAX(O2:O187)</f>
        <v>55.4</v>
      </c>
      <c r="P192" s="5"/>
    </row>
    <row r="193" spans="2:16" ht="12">
      <c r="B193" s="101" t="s">
        <v>347</v>
      </c>
      <c r="C193" s="99"/>
      <c r="D193" s="104">
        <f>D189/C189</f>
        <v>91.89448243561026</v>
      </c>
      <c r="E193" s="99"/>
      <c r="F193" s="102">
        <f>F189/E189</f>
        <v>86.9119432480802</v>
      </c>
      <c r="G193" s="99"/>
      <c r="H193" s="36"/>
      <c r="I193" s="37"/>
      <c r="J193" s="38">
        <f>J190/H190</f>
        <v>87.51638684977748</v>
      </c>
      <c r="K193" s="37"/>
      <c r="L193" s="37"/>
      <c r="M193" s="37"/>
      <c r="N193" s="38">
        <f>N190/L190</f>
        <v>88.40374264591036</v>
      </c>
      <c r="O193" s="39"/>
      <c r="P193" s="5"/>
    </row>
    <row r="194" spans="3:16" ht="12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P194" s="5"/>
    </row>
    <row r="195" spans="3:16" ht="12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46">
        <f>N189/286000000</f>
        <v>191.94650226923076</v>
      </c>
      <c r="P195" s="5"/>
    </row>
    <row r="196" spans="3:16" ht="12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P196" s="5"/>
    </row>
    <row r="197" spans="3:16" ht="12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P197" s="5"/>
    </row>
    <row r="198" spans="3:16" ht="12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P198" s="5"/>
    </row>
    <row r="199" spans="3:16" ht="12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P199" s="5"/>
    </row>
    <row r="200" spans="3:16" ht="12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P200" s="5"/>
    </row>
    <row r="201" spans="3:16" ht="12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P201" s="5"/>
    </row>
    <row r="202" spans="3:16" ht="12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P202" s="5"/>
    </row>
    <row r="203" spans="3:16" ht="12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P203" s="5"/>
    </row>
    <row r="204" spans="3:16" ht="12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P204" s="5"/>
    </row>
    <row r="205" spans="3:16" ht="12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P205" s="5"/>
    </row>
    <row r="206" spans="3:16" ht="12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P206" s="5"/>
    </row>
    <row r="207" spans="3:16" ht="12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P207" s="5"/>
    </row>
    <row r="208" spans="3:16" ht="12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P208" s="5"/>
    </row>
    <row r="209" spans="3:16" ht="12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P209" s="5"/>
    </row>
    <row r="210" spans="3:16" ht="12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P210" s="5"/>
    </row>
    <row r="211" spans="3:16" ht="12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P211" s="5"/>
    </row>
    <row r="212" spans="3:16" ht="12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P212" s="5"/>
    </row>
    <row r="213" spans="3:16" ht="12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P213" s="5"/>
    </row>
    <row r="214" spans="3:16" ht="12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P214" s="5"/>
    </row>
    <row r="215" spans="3:16" ht="12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P215" s="5"/>
    </row>
    <row r="216" spans="3:16" ht="12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P216" s="5"/>
    </row>
    <row r="217" spans="3:16" ht="12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P217" s="5"/>
    </row>
    <row r="218" spans="3:16" ht="12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P218" s="5"/>
    </row>
    <row r="219" spans="3:16" ht="12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P219" s="5"/>
    </row>
    <row r="220" spans="3:16" ht="12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P220" s="5"/>
    </row>
    <row r="221" spans="3:16" ht="12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P221" s="5"/>
    </row>
    <row r="222" spans="3:16" ht="12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P222" s="5"/>
    </row>
    <row r="223" spans="3:16" ht="12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P223" s="5"/>
    </row>
    <row r="224" spans="3:16" ht="12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P224" s="5"/>
    </row>
    <row r="225" spans="3:16" ht="12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P225" s="5"/>
    </row>
    <row r="226" spans="3:16" ht="12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P226" s="5"/>
    </row>
    <row r="227" spans="3:16" ht="12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P227" s="5"/>
    </row>
    <row r="228" spans="3:16" ht="12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P228" s="5"/>
    </row>
    <row r="229" spans="3:16" ht="12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P229" s="5"/>
    </row>
    <row r="230" spans="3:16" ht="12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P230" s="5"/>
    </row>
    <row r="231" spans="3:16" ht="12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P231" s="5"/>
    </row>
    <row r="232" spans="3:16" ht="12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P232" s="5"/>
    </row>
    <row r="233" spans="3:16" ht="12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P233" s="5"/>
    </row>
    <row r="234" spans="3:16" ht="12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P234" s="5"/>
    </row>
    <row r="235" spans="3:16" ht="12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P235" s="5"/>
    </row>
    <row r="236" spans="3:16" ht="12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P236" s="5"/>
    </row>
    <row r="237" spans="3:16" ht="12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P237" s="5"/>
    </row>
    <row r="238" spans="3:16" ht="12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P238" s="5"/>
    </row>
    <row r="239" spans="3:16" ht="12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P239" s="5"/>
    </row>
    <row r="240" spans="3:16" ht="12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P240" s="5"/>
    </row>
    <row r="241" spans="3:16" ht="12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P241" s="5"/>
    </row>
    <row r="242" spans="3:16" ht="12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P242" s="5"/>
    </row>
    <row r="243" spans="3:16" ht="12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P243" s="5"/>
    </row>
    <row r="244" spans="3:16" ht="12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P244" s="5"/>
    </row>
    <row r="245" spans="3:16" ht="12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P245" s="5"/>
    </row>
    <row r="246" spans="3:16" ht="12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P246" s="5"/>
    </row>
    <row r="247" spans="3:16" ht="12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P247" s="5"/>
    </row>
    <row r="248" spans="3:16" ht="12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P248" s="5"/>
    </row>
    <row r="249" spans="3:16" ht="12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P249" s="5"/>
    </row>
    <row r="250" spans="3:16" ht="12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P250" s="5"/>
    </row>
    <row r="251" spans="3:16" ht="12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P251" s="5"/>
    </row>
    <row r="252" spans="3:16" ht="12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P252" s="5"/>
    </row>
    <row r="253" spans="3:16" ht="12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P253" s="5"/>
    </row>
    <row r="254" spans="3:16" ht="12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P254" s="5"/>
    </row>
    <row r="255" spans="3:16" ht="12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P255" s="5"/>
    </row>
    <row r="256" spans="3:16" ht="12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P256" s="5"/>
    </row>
    <row r="257" spans="3:16" ht="12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P257" s="5"/>
    </row>
    <row r="258" spans="3:16" ht="12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P258" s="5"/>
    </row>
    <row r="259" spans="3:16" ht="12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P259" s="5"/>
    </row>
    <row r="260" spans="3:16" ht="12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P260" s="5"/>
    </row>
    <row r="261" spans="3:16" ht="12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P261" s="5"/>
    </row>
    <row r="262" spans="3:16" ht="12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P262" s="5"/>
    </row>
    <row r="263" spans="3:16" ht="12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P263" s="5"/>
    </row>
    <row r="264" spans="3:16" ht="12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P264" s="5"/>
    </row>
    <row r="265" spans="3:16" ht="12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P265" s="5"/>
    </row>
    <row r="266" spans="3:16" ht="12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P266" s="5"/>
    </row>
    <row r="267" spans="3:16" ht="12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P267" s="5"/>
    </row>
    <row r="268" spans="3:16" ht="12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P268" s="5"/>
    </row>
    <row r="269" spans="3:16" ht="12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P269" s="5"/>
    </row>
    <row r="270" spans="3:16" ht="12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P270" s="5"/>
    </row>
    <row r="271" spans="3:16" ht="12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P271" s="5"/>
    </row>
    <row r="272" spans="3:16" ht="12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P272" s="5"/>
    </row>
    <row r="273" spans="3:16" ht="12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P273" s="5"/>
    </row>
    <row r="274" spans="3:16" ht="12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P274" s="5"/>
    </row>
    <row r="275" spans="3:16" ht="12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P275" s="5"/>
    </row>
    <row r="276" spans="3:16" ht="12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P276" s="5"/>
    </row>
    <row r="277" spans="3:16" ht="12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P277" s="5"/>
    </row>
    <row r="278" spans="3:16" ht="12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P278" s="5"/>
    </row>
    <row r="279" spans="3:16" ht="12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P279" s="5"/>
    </row>
    <row r="280" spans="3:16" ht="12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P280" s="5"/>
    </row>
    <row r="281" spans="3:16" ht="12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P281" s="5"/>
    </row>
    <row r="282" spans="3:16" ht="12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P282" s="5"/>
    </row>
    <row r="283" spans="3:16" ht="12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P283" s="5"/>
    </row>
    <row r="284" spans="3:16" ht="12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P284" s="5"/>
    </row>
    <row r="285" spans="3:16" ht="12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P285" s="5"/>
    </row>
    <row r="286" spans="3:16" ht="12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P286" s="5"/>
    </row>
    <row r="287" spans="3:16" ht="12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P287" s="5"/>
    </row>
    <row r="288" spans="3:16" ht="12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P288" s="5"/>
    </row>
    <row r="289" spans="3:16" ht="12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P289" s="5"/>
    </row>
    <row r="290" spans="3:16" ht="12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P290" s="5"/>
    </row>
    <row r="291" spans="3:16" ht="12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P291" s="5"/>
    </row>
    <row r="292" spans="3:16" ht="12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P292" s="5"/>
    </row>
    <row r="293" spans="3:16" ht="12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P293" s="5"/>
    </row>
    <row r="294" spans="3:16" ht="12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P294" s="5"/>
    </row>
    <row r="295" spans="3:16" ht="12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P295" s="5"/>
    </row>
    <row r="296" spans="3:16" ht="12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P296" s="5"/>
    </row>
    <row r="297" spans="3:16" ht="12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P297" s="5"/>
    </row>
    <row r="298" spans="3:16" ht="12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P298" s="5"/>
    </row>
    <row r="299" spans="3:16" ht="12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P299" s="5"/>
    </row>
    <row r="300" spans="3:16" ht="12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P300" s="5"/>
    </row>
    <row r="301" spans="3:16" ht="12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P301" s="5"/>
    </row>
    <row r="302" spans="3:16" ht="12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P302" s="5"/>
    </row>
    <row r="303" spans="3:16" ht="12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P303" s="5"/>
    </row>
    <row r="304" spans="3:16" ht="12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P304" s="5"/>
    </row>
    <row r="305" spans="3:16" ht="12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P305" s="5"/>
    </row>
    <row r="306" spans="3:16" ht="12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P306" s="5"/>
    </row>
    <row r="307" spans="3:16" ht="12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P307" s="5"/>
    </row>
    <row r="308" spans="3:16" ht="12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P308" s="5"/>
    </row>
    <row r="309" spans="3:16" ht="12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P309" s="5"/>
    </row>
    <row r="310" spans="3:16" ht="12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P310" s="5"/>
    </row>
    <row r="311" spans="3:16" ht="12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P311" s="5"/>
    </row>
    <row r="312" spans="3:16" ht="12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P312" s="5"/>
    </row>
    <row r="313" spans="3:16" ht="12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P313" s="5"/>
    </row>
    <row r="314" spans="3:16" ht="12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P314" s="5"/>
    </row>
    <row r="315" spans="3:16" ht="12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P315" s="5"/>
    </row>
    <row r="316" spans="3:16" ht="12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P316" s="5"/>
    </row>
    <row r="317" spans="3:16" ht="12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P317" s="5"/>
    </row>
    <row r="318" spans="3:16" ht="12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P318" s="5"/>
    </row>
    <row r="319" spans="3:16" ht="12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P319" s="5"/>
    </row>
    <row r="320" spans="3:16" ht="12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P320" s="5"/>
    </row>
    <row r="321" spans="3:16" ht="12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P321" s="5"/>
    </row>
    <row r="322" spans="3:16" ht="12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P322" s="5"/>
    </row>
    <row r="323" spans="3:16" ht="12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P323" s="5"/>
    </row>
    <row r="324" spans="3:16" ht="12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P324" s="5"/>
    </row>
    <row r="325" spans="3:16" ht="12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P325" s="5"/>
    </row>
    <row r="326" spans="3:16" ht="12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P326" s="5"/>
    </row>
    <row r="327" spans="3:16" ht="12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P327" s="5"/>
    </row>
    <row r="328" spans="3:16" ht="12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P328" s="5"/>
    </row>
    <row r="329" spans="3:16" ht="12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P329" s="5"/>
    </row>
    <row r="330" spans="3:16" ht="12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P330" s="5"/>
    </row>
    <row r="331" spans="3:16" ht="12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P331" s="5"/>
    </row>
    <row r="332" spans="3:16" ht="12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P332" s="5"/>
    </row>
    <row r="333" spans="3:16" ht="12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P333" s="5"/>
    </row>
    <row r="334" spans="3:16" ht="12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P334" s="5"/>
    </row>
    <row r="335" spans="3:16" ht="12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P335" s="5"/>
    </row>
    <row r="336" spans="3:16" ht="12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P336" s="5"/>
    </row>
    <row r="337" spans="3:16" ht="12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P337" s="5"/>
    </row>
    <row r="338" spans="3:16" ht="12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P338" s="5"/>
    </row>
    <row r="339" spans="3:16" ht="12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P339" s="5"/>
    </row>
    <row r="340" spans="3:16" ht="12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P340" s="5"/>
    </row>
    <row r="341" spans="3:16" ht="12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P341" s="5"/>
    </row>
    <row r="342" spans="3:16" ht="12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P342" s="5"/>
    </row>
    <row r="343" spans="3:16" ht="12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P343" s="5"/>
    </row>
    <row r="344" spans="3:16" ht="12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P344" s="5"/>
    </row>
    <row r="345" spans="3:16" ht="12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P345" s="5"/>
    </row>
    <row r="346" spans="3:16" ht="12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P346" s="5"/>
    </row>
    <row r="347" spans="3:16" ht="12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P347" s="5"/>
    </row>
    <row r="348" spans="3:16" ht="12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P348" s="5"/>
    </row>
    <row r="349" spans="3:16" ht="12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P349" s="5"/>
    </row>
    <row r="350" spans="3:16" ht="12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P350" s="5"/>
    </row>
    <row r="351" spans="3:16" ht="12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P351" s="5"/>
    </row>
    <row r="352" spans="3:16" ht="12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P352" s="5"/>
    </row>
    <row r="353" spans="3:16" ht="12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P353" s="5"/>
    </row>
    <row r="354" spans="3:16" ht="12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P354" s="5"/>
    </row>
    <row r="355" spans="3:16" ht="12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P355" s="5"/>
    </row>
    <row r="356" spans="3:16" ht="12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P356" s="5"/>
    </row>
    <row r="357" spans="3:16" ht="12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P357" s="5"/>
    </row>
    <row r="358" spans="3:16" ht="12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P358" s="5"/>
    </row>
    <row r="359" spans="3:16" ht="12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P359" s="5"/>
    </row>
    <row r="360" spans="3:16" ht="12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P360" s="5"/>
    </row>
    <row r="361" spans="3:16" ht="12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P361" s="5"/>
    </row>
    <row r="362" spans="3:16" ht="12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P362" s="5"/>
    </row>
    <row r="363" spans="3:16" ht="12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P363" s="5"/>
    </row>
    <row r="364" spans="3:16" ht="12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P364" s="5"/>
    </row>
    <row r="365" spans="3:16" ht="12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P365" s="5"/>
    </row>
    <row r="366" spans="3:16" ht="12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P366" s="5"/>
    </row>
    <row r="367" spans="3:16" ht="12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P367" s="5"/>
    </row>
    <row r="368" spans="3:16" ht="12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P368" s="5"/>
    </row>
    <row r="369" spans="3:16" ht="12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P369" s="5"/>
    </row>
    <row r="370" spans="3:16" ht="12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P370" s="5"/>
    </row>
    <row r="371" spans="3:16" ht="12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P371" s="5"/>
    </row>
    <row r="372" spans="3:16" ht="12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P372" s="5"/>
    </row>
    <row r="373" spans="1:16" ht="12.75" thickBot="1">
      <c r="A373" s="6"/>
      <c r="B373" s="6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6"/>
      <c r="P373" s="7"/>
    </row>
    <row r="374" spans="3:16" ht="12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P374" s="5"/>
    </row>
    <row r="375" spans="3:16" ht="12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P375" s="5"/>
    </row>
    <row r="376" spans="3:16" ht="12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P376" s="5"/>
    </row>
    <row r="377" spans="3:16" ht="12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P377" s="5"/>
    </row>
    <row r="378" spans="3:16" ht="12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P378" s="5"/>
    </row>
    <row r="379" spans="3:16" ht="12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P379" s="5"/>
    </row>
    <row r="380" spans="3:16" ht="12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P380" s="5"/>
    </row>
    <row r="381" spans="3:16" ht="12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P381" s="5"/>
    </row>
    <row r="382" spans="3:16" ht="12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P382" s="5"/>
    </row>
    <row r="383" spans="3:16" ht="12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P383" s="5"/>
    </row>
    <row r="384" spans="3:16" ht="12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P384" s="5"/>
    </row>
    <row r="385" spans="3:16" ht="12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P385" s="5"/>
    </row>
    <row r="386" spans="3:16" ht="12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P386" s="5"/>
    </row>
    <row r="387" spans="3:16" ht="12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P387" s="5"/>
    </row>
    <row r="388" spans="3:16" ht="12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P388" s="5"/>
    </row>
    <row r="389" spans="3:16" ht="12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P389" s="5"/>
    </row>
    <row r="390" spans="3:16" ht="12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P390" s="5"/>
    </row>
    <row r="391" spans="3:16" ht="12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P391" s="5"/>
    </row>
    <row r="392" spans="3:16" ht="12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P392" s="5"/>
    </row>
    <row r="393" spans="3:16" ht="12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P393" s="5"/>
    </row>
    <row r="394" spans="3:16" ht="12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P394" s="5"/>
    </row>
    <row r="395" spans="3:16" ht="12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P395" s="5"/>
    </row>
    <row r="396" spans="3:16" ht="12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P396" s="5"/>
    </row>
    <row r="397" spans="3:16" ht="12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P397" s="5"/>
    </row>
    <row r="398" spans="3:16" ht="12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P398" s="5"/>
    </row>
    <row r="399" spans="3:16" ht="12"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P399" s="5"/>
    </row>
    <row r="400" spans="3:16" ht="12"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P400" s="5"/>
    </row>
    <row r="401" spans="3:16" ht="12"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P401" s="5"/>
    </row>
    <row r="402" spans="3:16" ht="12"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P402" s="5"/>
    </row>
    <row r="403" spans="3:16" ht="12"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P403" s="5"/>
    </row>
    <row r="404" spans="3:16" ht="12"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P404" s="5"/>
    </row>
    <row r="405" spans="3:16" ht="12"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P405" s="5"/>
    </row>
    <row r="406" spans="3:16" ht="12"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P406" s="5"/>
    </row>
    <row r="407" spans="3:16" ht="12"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P407" s="5"/>
    </row>
    <row r="408" spans="3:16" ht="12"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P408" s="5"/>
    </row>
    <row r="409" spans="3:16" ht="12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P409" s="5"/>
    </row>
    <row r="410" spans="3:16" ht="12"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P410" s="5"/>
    </row>
    <row r="411" spans="3:16" ht="12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P411" s="5"/>
    </row>
    <row r="412" spans="3:16" ht="12"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P412" s="5"/>
    </row>
    <row r="413" spans="3:16" ht="12"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P413" s="5"/>
    </row>
    <row r="414" spans="3:16" ht="12"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P414" s="5"/>
    </row>
    <row r="415" spans="3:16" ht="12"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P415" s="5"/>
    </row>
    <row r="416" spans="3:16" ht="12"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P416" s="5"/>
    </row>
    <row r="417" spans="3:16" ht="12"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P417" s="5"/>
    </row>
    <row r="418" spans="3:16" ht="12"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P418" s="5"/>
    </row>
    <row r="419" spans="3:16" ht="12"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P419" s="5"/>
    </row>
    <row r="420" spans="3:16" ht="12"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P420" s="5"/>
    </row>
    <row r="421" spans="3:16" ht="12"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P421" s="5"/>
    </row>
    <row r="422" spans="3:16" ht="12"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P422" s="5"/>
    </row>
    <row r="423" spans="3:16" ht="12"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P423" s="5"/>
    </row>
    <row r="424" spans="3:16" ht="12"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P424" s="5"/>
    </row>
    <row r="425" spans="3:16" ht="12"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P425" s="5"/>
    </row>
    <row r="426" spans="3:16" ht="12"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P426" s="5"/>
    </row>
    <row r="427" spans="3:16" ht="12"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P427" s="5"/>
    </row>
    <row r="428" spans="3:16" ht="12"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P428" s="5"/>
    </row>
    <row r="429" spans="3:16" ht="12"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P429" s="5"/>
    </row>
    <row r="430" spans="3:16" ht="12"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P430" s="5"/>
    </row>
    <row r="431" spans="3:16" ht="12"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P431" s="5"/>
    </row>
    <row r="432" spans="3:16" ht="12"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P432" s="5"/>
    </row>
    <row r="433" spans="3:16" ht="12"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P433" s="5"/>
    </row>
    <row r="434" spans="3:16" ht="12"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P434" s="5"/>
    </row>
    <row r="435" spans="3:16" ht="12"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P435" s="5"/>
    </row>
    <row r="436" spans="3:16" ht="12"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P436" s="5"/>
    </row>
    <row r="437" spans="3:16" ht="12"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P437" s="5"/>
    </row>
    <row r="438" spans="3:16" ht="12"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P438" s="5"/>
    </row>
    <row r="439" spans="3:16" ht="12"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P439" s="5"/>
    </row>
    <row r="440" spans="3:16" ht="12"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P440" s="5"/>
    </row>
    <row r="441" spans="3:16" ht="12"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P441" s="5"/>
    </row>
    <row r="442" spans="3:16" ht="12"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P442" s="5"/>
    </row>
    <row r="443" spans="3:16" ht="12"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P443" s="5"/>
    </row>
    <row r="444" spans="3:16" ht="12"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P444" s="5"/>
    </row>
    <row r="445" spans="3:16" ht="12"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P445" s="5"/>
    </row>
    <row r="446" spans="3:16" ht="12"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P446" s="5"/>
    </row>
    <row r="447" spans="3:16" ht="12"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P447" s="5"/>
    </row>
    <row r="448" spans="3:16" ht="12"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P448" s="5"/>
    </row>
    <row r="449" spans="3:16" ht="12"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P449" s="5"/>
    </row>
    <row r="450" spans="3:16" ht="12"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P450" s="5"/>
    </row>
    <row r="451" spans="3:16" ht="12"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P451" s="5"/>
    </row>
    <row r="452" spans="3:16" ht="12"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P452" s="5"/>
    </row>
    <row r="453" spans="3:16" ht="12"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P453" s="5"/>
    </row>
    <row r="454" spans="3:16" ht="12"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P454" s="5"/>
    </row>
    <row r="455" spans="3:16" ht="12"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P455" s="5"/>
    </row>
    <row r="456" spans="3:16" ht="12"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P456" s="5"/>
    </row>
    <row r="457" spans="3:16" ht="12"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P457" s="5"/>
    </row>
    <row r="458" spans="3:16" ht="12"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P458" s="5"/>
    </row>
    <row r="459" spans="3:16" ht="12"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P459" s="5"/>
    </row>
    <row r="460" spans="3:16" ht="12"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P460" s="5"/>
    </row>
    <row r="461" spans="3:16" ht="12"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P461" s="5"/>
    </row>
    <row r="462" spans="3:16" ht="12"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P462" s="5"/>
    </row>
    <row r="463" spans="3:16" ht="12"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P463" s="5"/>
    </row>
    <row r="464" spans="3:16" ht="12"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P464" s="5"/>
    </row>
    <row r="465" spans="3:16" ht="12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P465" s="5"/>
    </row>
    <row r="466" spans="3:16" ht="12"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P466" s="5"/>
    </row>
    <row r="467" spans="3:16" ht="12"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P467" s="5"/>
    </row>
    <row r="468" spans="3:16" ht="12"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P468" s="5"/>
    </row>
    <row r="469" spans="3:16" ht="12"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P469" s="5"/>
    </row>
    <row r="470" spans="3:16" ht="12"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P470" s="5"/>
    </row>
    <row r="471" spans="3:16" ht="12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P471" s="5"/>
    </row>
    <row r="472" spans="3:16" ht="12"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P472" s="5"/>
    </row>
    <row r="473" spans="3:16" ht="12"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P473" s="5"/>
    </row>
    <row r="474" spans="3:16" ht="12"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P474" s="5"/>
    </row>
    <row r="475" spans="3:16" ht="12"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P475" s="5"/>
    </row>
    <row r="476" spans="3:16" ht="12"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P476" s="5"/>
    </row>
    <row r="477" spans="3:16" ht="12"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P477" s="5"/>
    </row>
    <row r="478" spans="3:16" ht="12"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P478" s="5"/>
    </row>
    <row r="479" spans="3:16" ht="12"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P479" s="5"/>
    </row>
    <row r="480" spans="3:16" ht="12"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P480" s="5"/>
    </row>
    <row r="481" spans="3:16" ht="12"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P481" s="5"/>
    </row>
    <row r="482" spans="3:16" ht="12"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P482" s="5"/>
    </row>
    <row r="483" spans="3:16" ht="12"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P483" s="5"/>
    </row>
    <row r="484" spans="3:16" ht="12"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P484" s="5"/>
    </row>
    <row r="485" spans="3:16" ht="12"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P485" s="5"/>
    </row>
    <row r="486" spans="3:16" ht="12"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P486" s="5"/>
    </row>
    <row r="487" spans="3:16" ht="12"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P487" s="5"/>
    </row>
    <row r="488" spans="3:16" ht="12"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P488" s="5"/>
    </row>
    <row r="489" spans="3:16" ht="12"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P489" s="5"/>
    </row>
    <row r="490" spans="3:16" ht="12"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P490" s="5"/>
    </row>
    <row r="491" spans="3:16" ht="12"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P491" s="5"/>
    </row>
    <row r="492" spans="3:16" ht="12"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P492" s="5"/>
    </row>
    <row r="493" spans="3:16" ht="12"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P493" s="5"/>
    </row>
    <row r="494" spans="3:16" ht="12"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P494" s="5"/>
    </row>
    <row r="495" spans="3:16" ht="12"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P495" s="5"/>
    </row>
    <row r="496" spans="3:16" ht="12"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P496" s="5"/>
    </row>
    <row r="497" spans="3:16" ht="12"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P497" s="5"/>
    </row>
    <row r="498" spans="3:16" ht="12"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P498" s="5"/>
    </row>
    <row r="499" spans="3:16" ht="12"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P499" s="5"/>
    </row>
    <row r="500" spans="3:16" ht="12"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P500" s="5"/>
    </row>
    <row r="501" spans="3:16" ht="12"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P501" s="5"/>
    </row>
    <row r="502" spans="3:16" ht="12"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P502" s="5"/>
    </row>
    <row r="503" spans="3:16" ht="12"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P503" s="5"/>
    </row>
    <row r="504" spans="3:16" ht="12"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P504" s="5"/>
    </row>
    <row r="505" spans="3:16" ht="12"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P505" s="5"/>
    </row>
    <row r="506" spans="3:16" ht="12"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P506" s="5"/>
    </row>
    <row r="507" spans="3:16" ht="12"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P507" s="5"/>
    </row>
    <row r="508" spans="3:16" ht="12"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P508" s="5"/>
    </row>
    <row r="509" spans="3:16" ht="12"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P509" s="5"/>
    </row>
    <row r="510" spans="3:16" ht="12"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P510" s="5"/>
    </row>
    <row r="511" spans="3:16" ht="12"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P511" s="5"/>
    </row>
    <row r="512" spans="3:16" ht="12"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P512" s="5"/>
    </row>
    <row r="513" spans="3:16" ht="12"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P513" s="5"/>
    </row>
    <row r="514" spans="3:16" ht="12"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P514" s="5"/>
    </row>
    <row r="515" spans="3:16" ht="12"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P515" s="5"/>
    </row>
    <row r="516" spans="3:16" ht="12"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P516" s="5"/>
    </row>
    <row r="517" spans="3:16" ht="12"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P517" s="5"/>
    </row>
    <row r="518" spans="3:16" ht="12"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P518" s="5"/>
    </row>
    <row r="519" spans="3:16" ht="12"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P519" s="5"/>
    </row>
    <row r="520" spans="3:16" ht="12"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P520" s="5"/>
    </row>
    <row r="521" spans="3:16" ht="12"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P521" s="5"/>
    </row>
    <row r="522" spans="3:16" ht="12"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P522" s="5"/>
    </row>
    <row r="523" spans="3:16" ht="12"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P523" s="5"/>
    </row>
    <row r="524" spans="3:16" ht="12"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P524" s="5"/>
    </row>
    <row r="525" spans="3:16" ht="12"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P525" s="5"/>
    </row>
    <row r="526" spans="3:16" ht="12"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P526" s="5"/>
    </row>
    <row r="527" spans="3:16" ht="12"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P527" s="5"/>
    </row>
    <row r="528" spans="3:16" ht="12"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P528" s="5"/>
    </row>
    <row r="529" spans="3:16" ht="12"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P529" s="5"/>
    </row>
    <row r="530" spans="3:16" ht="12"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P530" s="5"/>
    </row>
    <row r="531" spans="3:16" ht="12"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P531" s="5"/>
    </row>
    <row r="532" spans="3:16" ht="12"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P532" s="5"/>
    </row>
    <row r="533" spans="3:16" ht="12"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P533" s="5"/>
    </row>
    <row r="534" spans="3:16" ht="12"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P534" s="5"/>
    </row>
    <row r="535" spans="3:16" ht="12"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P535" s="5"/>
    </row>
    <row r="536" spans="3:16" ht="12"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P536" s="5"/>
    </row>
    <row r="537" spans="3:16" ht="12"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P537" s="5"/>
    </row>
    <row r="538" spans="3:16" ht="12"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P538" s="5"/>
    </row>
    <row r="539" spans="3:16" ht="12"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P539" s="5"/>
    </row>
    <row r="540" spans="3:16" ht="12"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P540" s="5"/>
    </row>
    <row r="541" spans="3:16" ht="12"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P541" s="5"/>
    </row>
    <row r="542" spans="3:16" ht="12"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P542" s="5"/>
    </row>
    <row r="543" spans="3:16" ht="12"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P543" s="5"/>
    </row>
    <row r="544" spans="3:16" ht="12"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P544" s="5"/>
    </row>
    <row r="545" spans="3:16" ht="12"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P545" s="5"/>
    </row>
    <row r="546" spans="3:16" ht="12"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P546" s="5"/>
    </row>
    <row r="547" spans="3:16" ht="12"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P547" s="5"/>
    </row>
    <row r="548" spans="3:16" ht="12"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P548" s="5"/>
    </row>
    <row r="549" spans="3:16" ht="12"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P549" s="5"/>
    </row>
    <row r="550" spans="3:16" ht="12"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P550" s="5"/>
    </row>
    <row r="551" spans="3:16" ht="12"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P551" s="5"/>
    </row>
    <row r="552" spans="3:16" ht="12"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P552" s="5"/>
    </row>
    <row r="553" spans="3:16" ht="12"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P553" s="5"/>
    </row>
    <row r="554" spans="3:16" ht="12"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P554" s="5"/>
    </row>
    <row r="555" spans="3:16" ht="12"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P555" s="5"/>
    </row>
    <row r="556" spans="3:16" ht="12"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P556" s="5"/>
    </row>
    <row r="557" spans="3:16" ht="12"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P557" s="5"/>
    </row>
    <row r="558" spans="3:16" ht="12"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P558" s="5"/>
    </row>
    <row r="559" spans="1:16" ht="12.75" thickBot="1">
      <c r="A559" s="6"/>
      <c r="B559" s="6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6"/>
      <c r="P559" s="7"/>
    </row>
    <row r="560" spans="3:16" ht="12"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P560" s="5"/>
    </row>
    <row r="561" spans="3:16" ht="12"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P561" s="5"/>
    </row>
    <row r="562" spans="3:16" ht="12"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P562" s="5"/>
    </row>
    <row r="563" spans="3:16" ht="12"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P563" s="5"/>
    </row>
    <row r="564" spans="3:16" ht="12"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P564" s="5"/>
    </row>
    <row r="565" spans="3:16" ht="12"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P565" s="5"/>
    </row>
    <row r="566" spans="3:16" ht="12"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P566" s="5"/>
    </row>
    <row r="567" spans="3:16" ht="12"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P567" s="5"/>
    </row>
    <row r="568" spans="3:16" ht="12"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P568" s="5"/>
    </row>
    <row r="569" spans="3:16" ht="12"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P569" s="5"/>
    </row>
    <row r="570" spans="3:16" ht="12"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P570" s="5"/>
    </row>
    <row r="571" spans="3:16" ht="12"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P571" s="5"/>
    </row>
    <row r="572" spans="3:16" ht="12"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P572" s="5"/>
    </row>
    <row r="573" spans="3:16" ht="12"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P573" s="5"/>
    </row>
    <row r="574" spans="3:16" ht="12"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P574" s="5"/>
    </row>
    <row r="575" spans="3:16" ht="12"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P575" s="5"/>
    </row>
    <row r="576" spans="3:16" ht="12"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P576" s="5"/>
    </row>
    <row r="577" spans="3:16" ht="12"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P577" s="5"/>
    </row>
    <row r="578" spans="3:16" ht="12"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P578" s="5"/>
    </row>
    <row r="579" spans="3:16" ht="12"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P579" s="5"/>
    </row>
    <row r="580" spans="3:16" ht="12"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P580" s="5"/>
    </row>
    <row r="581" spans="3:16" ht="12"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P581" s="5"/>
    </row>
    <row r="582" spans="3:16" ht="12"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P582" s="5"/>
    </row>
    <row r="583" spans="3:16" ht="12"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P583" s="5"/>
    </row>
    <row r="584" spans="3:16" ht="12"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P584" s="5"/>
    </row>
    <row r="585" spans="3:16" ht="12"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P585" s="5"/>
    </row>
    <row r="586" spans="3:16" ht="12"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P586" s="5"/>
    </row>
    <row r="587" spans="3:16" ht="12"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P587" s="5"/>
    </row>
    <row r="588" spans="3:16" ht="12"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P588" s="5"/>
    </row>
    <row r="589" spans="3:16" ht="12"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P589" s="5"/>
    </row>
    <row r="590" spans="3:16" ht="12"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P590" s="5"/>
    </row>
    <row r="591" spans="3:16" ht="12"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P591" s="5"/>
    </row>
    <row r="592" spans="3:16" ht="12"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P592" s="5"/>
    </row>
    <row r="593" spans="3:16" ht="12"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P593" s="5"/>
    </row>
    <row r="594" spans="3:16" ht="12"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P594" s="5"/>
    </row>
    <row r="595" spans="3:16" ht="12"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P595" s="5"/>
    </row>
    <row r="596" spans="3:16" ht="12"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P596" s="5"/>
    </row>
    <row r="597" spans="3:16" ht="12"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P597" s="5"/>
    </row>
    <row r="598" spans="3:16" ht="12"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P598" s="5"/>
    </row>
    <row r="599" spans="3:16" ht="12"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P599" s="5"/>
    </row>
    <row r="600" spans="3:16" ht="12"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P600" s="5"/>
    </row>
    <row r="601" spans="3:16" ht="12"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P601" s="5"/>
    </row>
    <row r="602" spans="3:16" ht="12"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P602" s="5"/>
    </row>
    <row r="603" spans="3:16" ht="12"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P603" s="5"/>
    </row>
    <row r="604" spans="3:16" ht="12"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P604" s="5"/>
    </row>
    <row r="605" spans="3:16" ht="12"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P605" s="5"/>
    </row>
    <row r="606" spans="3:16" ht="12"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P606" s="5"/>
    </row>
    <row r="607" spans="3:16" ht="12"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P607" s="5"/>
    </row>
    <row r="608" spans="3:16" ht="12"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P608" s="5"/>
    </row>
    <row r="609" spans="3:16" ht="12"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P609" s="5"/>
    </row>
    <row r="610" spans="3:16" ht="12"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P610" s="5"/>
    </row>
    <row r="611" spans="3:16" ht="12"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P611" s="5"/>
    </row>
    <row r="612" spans="3:16" ht="12"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P612" s="5"/>
    </row>
    <row r="613" spans="3:16" ht="12"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P613" s="5"/>
    </row>
    <row r="614" spans="3:16" ht="12"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P614" s="5"/>
    </row>
    <row r="615" spans="3:16" ht="12"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P615" s="5"/>
    </row>
    <row r="616" spans="3:16" ht="12"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P616" s="5"/>
    </row>
    <row r="617" spans="3:16" ht="12"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P617" s="5"/>
    </row>
    <row r="618" spans="3:16" ht="12"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P618" s="5"/>
    </row>
    <row r="619" spans="3:16" ht="12"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P619" s="5"/>
    </row>
    <row r="620" spans="3:16" ht="12"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P620" s="5"/>
    </row>
    <row r="621" spans="3:16" ht="12"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P621" s="5"/>
    </row>
    <row r="622" spans="3:16" ht="12"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P622" s="5"/>
    </row>
    <row r="623" spans="3:16" ht="12"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P623" s="5"/>
    </row>
    <row r="624" spans="3:16" ht="12"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P624" s="5"/>
    </row>
    <row r="625" spans="3:16" ht="12"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P625" s="5"/>
    </row>
    <row r="626" spans="3:16" ht="12"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P626" s="5"/>
    </row>
    <row r="627" spans="3:16" ht="12"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P627" s="5"/>
    </row>
    <row r="628" spans="3:16" ht="12"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P628" s="5"/>
    </row>
    <row r="629" spans="3:16" ht="12"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P629" s="5"/>
    </row>
    <row r="630" spans="3:16" ht="12"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P630" s="5"/>
    </row>
    <row r="631" spans="3:16" ht="12"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P631" s="5"/>
    </row>
    <row r="632" spans="3:16" ht="12"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P632" s="5"/>
    </row>
    <row r="633" spans="3:16" ht="12"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P633" s="5"/>
    </row>
    <row r="634" spans="3:16" ht="12"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P634" s="5"/>
    </row>
    <row r="635" spans="3:16" ht="12"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P635" s="5"/>
    </row>
    <row r="636" spans="3:16" ht="12"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P636" s="5"/>
    </row>
    <row r="637" spans="3:16" ht="12"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P637" s="5"/>
    </row>
    <row r="638" spans="3:16" ht="12"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P638" s="5"/>
    </row>
    <row r="639" spans="3:16" ht="12"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P639" s="5"/>
    </row>
    <row r="640" spans="3:16" ht="12"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P640" s="5"/>
    </row>
    <row r="641" spans="3:16" ht="12"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P641" s="5"/>
    </row>
    <row r="642" spans="3:16" ht="12"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P642" s="5"/>
    </row>
    <row r="643" spans="3:16" ht="12"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P643" s="5"/>
    </row>
    <row r="644" spans="3:16" ht="12"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P644" s="5"/>
    </row>
    <row r="645" spans="3:16" ht="12"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P645" s="5"/>
    </row>
    <row r="646" spans="3:16" ht="12"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P646" s="5"/>
    </row>
    <row r="647" spans="3:16" ht="12"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P647" s="5"/>
    </row>
    <row r="648" spans="3:16" ht="12"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P648" s="5"/>
    </row>
    <row r="649" spans="3:16" ht="12"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P649" s="5"/>
    </row>
    <row r="650" spans="3:16" ht="12"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P650" s="5"/>
    </row>
    <row r="651" spans="3:16" ht="12"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P651" s="5"/>
    </row>
    <row r="652" spans="3:16" ht="12"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P652" s="5"/>
    </row>
    <row r="653" spans="3:16" ht="12"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P653" s="5"/>
    </row>
    <row r="654" spans="3:16" ht="12"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P654" s="5"/>
    </row>
    <row r="655" spans="3:16" ht="12"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P655" s="5"/>
    </row>
    <row r="656" spans="3:16" ht="12"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P656" s="5"/>
    </row>
    <row r="657" spans="3:16" ht="12"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P657" s="5"/>
    </row>
    <row r="658" spans="3:16" ht="12"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P658" s="5"/>
    </row>
    <row r="659" spans="3:16" ht="12"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P659" s="5"/>
    </row>
    <row r="660" spans="3:16" ht="12"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P660" s="5"/>
    </row>
    <row r="661" spans="3:16" ht="12"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P661" s="5"/>
    </row>
    <row r="662" spans="3:16" ht="12"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P662" s="5"/>
    </row>
    <row r="663" spans="3:16" ht="12"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P663" s="5"/>
    </row>
    <row r="664" spans="3:16" ht="12"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P664" s="5"/>
    </row>
    <row r="665" spans="3:16" ht="12"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P665" s="5"/>
    </row>
    <row r="666" spans="3:16" ht="12"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P666" s="5"/>
    </row>
    <row r="667" spans="3:16" ht="12"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P667" s="5"/>
    </row>
    <row r="668" spans="3:16" ht="12"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P668" s="5"/>
    </row>
    <row r="669" spans="3:16" ht="12"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P669" s="5"/>
    </row>
    <row r="670" spans="3:16" ht="12"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P670" s="5"/>
    </row>
    <row r="671" spans="3:16" ht="12"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P671" s="5"/>
    </row>
    <row r="672" spans="3:16" ht="12"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P672" s="5"/>
    </row>
    <row r="673" spans="3:16" ht="12"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P673" s="5"/>
    </row>
    <row r="674" spans="3:16" ht="12"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P674" s="5"/>
    </row>
    <row r="675" spans="3:16" ht="12"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P675" s="5"/>
    </row>
    <row r="676" spans="3:16" ht="12"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P676" s="5"/>
    </row>
    <row r="677" spans="3:16" ht="12"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P677" s="5"/>
    </row>
    <row r="678" spans="3:16" ht="12"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P678" s="5"/>
    </row>
    <row r="679" spans="3:16" ht="12"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P679" s="5"/>
    </row>
    <row r="680" spans="3:16" ht="12"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P680" s="5"/>
    </row>
    <row r="681" spans="3:16" ht="12"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P681" s="5"/>
    </row>
    <row r="682" spans="3:16" ht="12"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P682" s="5"/>
    </row>
    <row r="683" spans="3:16" ht="12"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P683" s="5"/>
    </row>
    <row r="684" spans="3:16" ht="12"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P684" s="5"/>
    </row>
    <row r="685" spans="3:16" ht="12"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P685" s="5"/>
    </row>
    <row r="686" spans="3:16" ht="12"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P686" s="5"/>
    </row>
    <row r="687" spans="3:16" ht="12"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P687" s="5"/>
    </row>
    <row r="688" spans="3:16" ht="12"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P688" s="5"/>
    </row>
    <row r="689" spans="3:16" ht="12"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P689" s="5"/>
    </row>
    <row r="690" spans="3:16" ht="12"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P690" s="5"/>
    </row>
    <row r="691" spans="3:16" ht="12"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P691" s="5"/>
    </row>
    <row r="692" spans="3:16" ht="12"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P692" s="5"/>
    </row>
    <row r="693" spans="3:16" ht="12"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P693" s="5"/>
    </row>
    <row r="694" spans="3:16" ht="12"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P694" s="5"/>
    </row>
    <row r="695" spans="3:16" ht="12"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P695" s="5"/>
    </row>
    <row r="696" spans="3:16" ht="12"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P696" s="5"/>
    </row>
    <row r="697" spans="3:16" ht="12"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P697" s="5"/>
    </row>
    <row r="698" spans="3:16" ht="12"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P698" s="5"/>
    </row>
    <row r="699" spans="3:16" ht="12"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P699" s="5"/>
    </row>
    <row r="700" spans="3:16" ht="12"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P700" s="5"/>
    </row>
    <row r="701" spans="3:16" ht="12"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P701" s="5"/>
    </row>
    <row r="702" spans="3:16" ht="12"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P702" s="5"/>
    </row>
    <row r="703" spans="3:16" ht="12"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P703" s="5"/>
    </row>
    <row r="704" spans="3:16" ht="12"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P704" s="5"/>
    </row>
    <row r="705" spans="3:16" ht="12"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P705" s="5"/>
    </row>
    <row r="706" spans="3:16" ht="12"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P706" s="5"/>
    </row>
    <row r="707" spans="3:16" ht="12"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P707" s="5"/>
    </row>
    <row r="708" spans="3:16" ht="12"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P708" s="5"/>
    </row>
    <row r="709" spans="3:16" ht="12"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P709" s="5"/>
    </row>
    <row r="710" spans="3:16" ht="12"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P710" s="5"/>
    </row>
    <row r="711" spans="3:16" ht="12"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P711" s="5"/>
    </row>
    <row r="712" spans="3:16" ht="12"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P712" s="5"/>
    </row>
    <row r="713" spans="3:16" ht="12"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P713" s="5"/>
    </row>
    <row r="714" spans="3:16" ht="12"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P714" s="5"/>
    </row>
    <row r="715" spans="3:16" ht="12"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P715" s="5"/>
    </row>
    <row r="716" spans="3:16" ht="12"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P716" s="5"/>
    </row>
    <row r="717" spans="3:16" ht="12"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P717" s="5"/>
    </row>
    <row r="718" spans="3:16" ht="12"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P718" s="5"/>
    </row>
    <row r="719" spans="3:16" ht="12"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P719" s="5"/>
    </row>
    <row r="720" spans="3:16" ht="12"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P720" s="5"/>
    </row>
    <row r="721" spans="3:16" ht="12"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P721" s="5"/>
    </row>
    <row r="722" spans="3:16" ht="12"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P722" s="5"/>
    </row>
    <row r="723" spans="3:16" ht="12"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P723" s="5"/>
    </row>
    <row r="724" spans="3:16" ht="12"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P724" s="5"/>
    </row>
    <row r="725" spans="3:16" ht="12"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P725" s="5"/>
    </row>
    <row r="726" spans="3:16" ht="12"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P726" s="5"/>
    </row>
    <row r="727" spans="3:16" ht="12"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P727" s="5"/>
    </row>
    <row r="728" spans="3:16" ht="12"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P728" s="5"/>
    </row>
    <row r="729" spans="3:16" ht="12"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P729" s="5"/>
    </row>
    <row r="730" spans="3:16" ht="12"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P730" s="5"/>
    </row>
    <row r="731" spans="3:16" ht="12"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P731" s="5"/>
    </row>
    <row r="732" spans="3:16" ht="12"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P732" s="5"/>
    </row>
    <row r="733" spans="3:16" ht="12"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P733" s="5"/>
    </row>
    <row r="734" spans="3:16" ht="12"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P734" s="5"/>
    </row>
    <row r="735" spans="3:16" ht="12"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P735" s="5"/>
    </row>
    <row r="736" spans="3:16" ht="12"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P736" s="5"/>
    </row>
    <row r="737" spans="3:16" ht="12"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P737" s="5"/>
    </row>
    <row r="738" spans="3:16" ht="12"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P738" s="5"/>
    </row>
    <row r="739" spans="3:16" ht="12"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P739" s="5"/>
    </row>
    <row r="740" spans="3:16" ht="12"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P740" s="5"/>
    </row>
    <row r="741" spans="3:16" ht="12"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P741" s="5"/>
    </row>
    <row r="742" spans="3:16" ht="12"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P742" s="5"/>
    </row>
    <row r="743" spans="3:16" ht="12"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P743" s="5"/>
    </row>
    <row r="744" spans="3:16" ht="12"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P744" s="5"/>
    </row>
    <row r="745" spans="3:16" ht="12"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P745" s="5"/>
    </row>
    <row r="746" spans="3:16" ht="12"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P746" s="5"/>
    </row>
    <row r="747" spans="3:16" ht="12"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P747" s="5"/>
    </row>
    <row r="748" spans="3:16" ht="12"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P748" s="5"/>
    </row>
    <row r="749" spans="3:16" ht="12"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P749" s="5"/>
    </row>
    <row r="750" spans="3:16" ht="12"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P750" s="5"/>
    </row>
    <row r="751" spans="3:16" ht="12"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P751" s="5"/>
    </row>
    <row r="752" spans="3:16" ht="12"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P752" s="5"/>
    </row>
    <row r="753" spans="3:16" ht="12"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P753" s="5"/>
    </row>
    <row r="754" spans="3:16" ht="12"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P754" s="5"/>
    </row>
    <row r="755" spans="3:16" ht="12"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P755" s="5"/>
    </row>
    <row r="756" spans="3:16" ht="12"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P756" s="5"/>
    </row>
    <row r="757" spans="3:16" ht="12"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P757" s="5"/>
    </row>
    <row r="758" spans="3:16" ht="12"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P758" s="5"/>
    </row>
    <row r="759" spans="3:16" ht="12"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P759" s="5"/>
    </row>
    <row r="760" spans="3:16" ht="12"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P760" s="5"/>
    </row>
    <row r="761" spans="3:16" ht="12"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P761" s="5"/>
    </row>
    <row r="762" spans="3:16" ht="12"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P762" s="5"/>
    </row>
    <row r="763" spans="3:16" ht="12"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P763" s="5"/>
    </row>
    <row r="764" spans="3:16" ht="12"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P764" s="5"/>
    </row>
    <row r="765" spans="3:16" ht="12"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P765" s="5"/>
    </row>
    <row r="766" spans="3:16" ht="12"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P766" s="5"/>
    </row>
    <row r="767" spans="1:16" ht="12.75" thickBot="1">
      <c r="A767" s="6"/>
      <c r="B767" s="6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6"/>
      <c r="P767" s="7"/>
    </row>
    <row r="768" spans="3:16" ht="12"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P768" s="5"/>
    </row>
    <row r="769" spans="3:16" ht="12"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P769" s="5"/>
    </row>
    <row r="770" spans="3:16" ht="12"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P770" s="5"/>
    </row>
    <row r="771" spans="3:16" ht="12"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P771" s="5"/>
    </row>
    <row r="772" spans="3:16" ht="12"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P772" s="5"/>
    </row>
    <row r="773" spans="3:16" ht="12"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P773" s="5"/>
    </row>
    <row r="774" spans="3:16" ht="12"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P774" s="5"/>
    </row>
    <row r="775" spans="3:16" ht="12"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P775" s="5"/>
    </row>
    <row r="776" spans="3:16" ht="12"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P776" s="5"/>
    </row>
    <row r="777" spans="3:16" ht="12"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P777" s="5"/>
    </row>
    <row r="778" spans="3:16" ht="12"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P778" s="5"/>
    </row>
    <row r="779" spans="3:16" ht="12"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P779" s="5"/>
    </row>
    <row r="780" spans="3:16" ht="12"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P780" s="5"/>
    </row>
    <row r="781" spans="3:16" ht="12"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P781" s="5"/>
    </row>
    <row r="782" spans="3:16" ht="12"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P782" s="5"/>
    </row>
    <row r="783" spans="3:16" ht="12"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P783" s="5"/>
    </row>
    <row r="784" spans="3:16" ht="12"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P784" s="5"/>
    </row>
    <row r="785" spans="3:16" ht="12"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P785" s="5"/>
    </row>
    <row r="786" spans="3:16" ht="12"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P786" s="5"/>
    </row>
    <row r="787" spans="3:16" ht="12"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P787" s="5"/>
    </row>
    <row r="788" spans="3:16" ht="12"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P788" s="5"/>
    </row>
    <row r="789" spans="3:16" ht="12"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P789" s="5"/>
    </row>
    <row r="790" spans="3:16" ht="12"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P790" s="5"/>
    </row>
    <row r="791" spans="3:16" ht="12"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P791" s="5"/>
    </row>
    <row r="792" spans="3:16" ht="12"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P792" s="5"/>
    </row>
    <row r="793" spans="3:16" ht="12"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P793" s="5"/>
    </row>
    <row r="794" spans="3:16" ht="12"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P794" s="5"/>
    </row>
    <row r="795" spans="3:16" ht="12"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P795" s="5"/>
    </row>
    <row r="796" spans="3:16" ht="12"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P796" s="5"/>
    </row>
    <row r="797" spans="3:16" ht="12"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P797" s="5"/>
    </row>
    <row r="798" spans="3:16" ht="12"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P798" s="5"/>
    </row>
    <row r="799" spans="3:16" ht="12"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P799" s="5"/>
    </row>
    <row r="800" spans="3:16" ht="12"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P800" s="5"/>
    </row>
    <row r="801" spans="3:16" ht="12"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P801" s="5"/>
    </row>
    <row r="802" spans="3:16" ht="12"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P802" s="5"/>
    </row>
    <row r="803" spans="3:16" ht="12"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P803" s="5"/>
    </row>
    <row r="804" spans="3:16" ht="12"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P804" s="5"/>
    </row>
    <row r="805" spans="3:16" ht="12"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P805" s="5"/>
    </row>
    <row r="806" spans="3:16" ht="12"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P806" s="5"/>
    </row>
    <row r="807" spans="3:16" ht="12"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P807" s="5"/>
    </row>
    <row r="808" spans="3:16" ht="12"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P808" s="5"/>
    </row>
    <row r="809" spans="3:16" ht="12"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P809" s="5"/>
    </row>
    <row r="810" spans="3:16" ht="12"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P810" s="5"/>
    </row>
    <row r="811" spans="3:16" ht="12"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P811" s="5"/>
    </row>
    <row r="812" spans="3:16" ht="12"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P812" s="5"/>
    </row>
    <row r="813" spans="3:16" ht="12"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P813" s="5"/>
    </row>
    <row r="814" spans="3:16" ht="12"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P814" s="5"/>
    </row>
    <row r="815" spans="3:16" ht="12"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P815" s="5"/>
    </row>
    <row r="816" spans="3:16" ht="12"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P816" s="5"/>
    </row>
    <row r="817" spans="3:16" ht="12"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P817" s="5"/>
    </row>
    <row r="818" spans="3:16" ht="12"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P818" s="5"/>
    </row>
    <row r="819" spans="3:16" ht="12"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P819" s="5"/>
    </row>
    <row r="820" spans="3:16" ht="12"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P820" s="5"/>
    </row>
    <row r="821" spans="3:16" ht="12"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P821" s="5"/>
    </row>
    <row r="822" spans="3:16" ht="12"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P822" s="5"/>
    </row>
    <row r="823" spans="3:16" ht="12"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P823" s="5"/>
    </row>
    <row r="824" spans="3:16" ht="12"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P824" s="5"/>
    </row>
    <row r="825" spans="3:16" ht="12"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P825" s="5"/>
    </row>
    <row r="826" spans="3:16" ht="12"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P826" s="5"/>
    </row>
    <row r="827" spans="3:16" ht="12"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P827" s="5"/>
    </row>
    <row r="828" spans="3:16" ht="12"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P828" s="5"/>
    </row>
    <row r="829" spans="3:16" ht="12"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P829" s="5"/>
    </row>
    <row r="830" spans="3:16" ht="12"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P830" s="5"/>
    </row>
    <row r="831" spans="3:16" ht="12"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P831" s="5"/>
    </row>
    <row r="832" spans="3:16" ht="12"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P832" s="5"/>
    </row>
    <row r="833" spans="3:16" ht="12"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P833" s="5"/>
    </row>
    <row r="834" spans="3:16" ht="12"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P834" s="5"/>
    </row>
    <row r="835" spans="3:16" ht="12"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P835" s="5"/>
    </row>
    <row r="836" spans="3:16" ht="12"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P836" s="5"/>
    </row>
    <row r="837" spans="3:16" ht="12"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P837" s="5"/>
    </row>
    <row r="838" spans="3:16" ht="12"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P838" s="5"/>
    </row>
    <row r="839" spans="3:16" ht="12"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P839" s="5"/>
    </row>
    <row r="840" spans="3:16" ht="12"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P840" s="5"/>
    </row>
    <row r="841" spans="3:16" ht="12"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P841" s="5"/>
    </row>
    <row r="842" spans="3:16" ht="12"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P842" s="5"/>
    </row>
    <row r="843" spans="3:16" ht="12"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P843" s="5"/>
    </row>
    <row r="844" spans="3:16" ht="12"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P844" s="5"/>
    </row>
    <row r="845" spans="3:16" ht="12"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P845" s="5"/>
    </row>
    <row r="846" spans="3:16" ht="12"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P846" s="5"/>
    </row>
    <row r="847" spans="3:16" ht="12"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P847" s="5"/>
    </row>
    <row r="848" spans="3:16" ht="12"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P848" s="5"/>
    </row>
    <row r="849" spans="3:16" ht="12"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P849" s="5"/>
    </row>
    <row r="850" spans="3:16" ht="12"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P850" s="5"/>
    </row>
    <row r="851" spans="3:16" ht="12"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P851" s="5"/>
    </row>
    <row r="852" spans="3:16" ht="12"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P852" s="5"/>
    </row>
    <row r="853" spans="3:16" ht="12"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P853" s="5"/>
    </row>
    <row r="854" spans="3:16" ht="12"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P854" s="5"/>
    </row>
    <row r="855" spans="3:16" ht="12"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P855" s="5"/>
    </row>
    <row r="856" spans="3:16" ht="12"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P856" s="5"/>
    </row>
    <row r="857" spans="3:16" ht="12"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P857" s="5"/>
    </row>
    <row r="858" spans="3:16" ht="12"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P858" s="5"/>
    </row>
    <row r="859" spans="3:16" ht="12"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P859" s="5"/>
    </row>
    <row r="860" spans="3:16" ht="12"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P860" s="5"/>
    </row>
    <row r="861" spans="3:16" ht="12"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P861" s="5"/>
    </row>
    <row r="862" spans="3:16" ht="12"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P862" s="5"/>
    </row>
    <row r="863" spans="3:16" ht="12"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P863" s="5"/>
    </row>
    <row r="864" spans="3:16" ht="12"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P864" s="5"/>
    </row>
    <row r="865" spans="3:16" ht="12"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P865" s="5"/>
    </row>
    <row r="866" spans="3:16" ht="12"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P866" s="5"/>
    </row>
    <row r="867" spans="3:16" ht="12"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P867" s="5"/>
    </row>
    <row r="868" spans="3:16" ht="12"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P868" s="5"/>
    </row>
    <row r="869" spans="3:16" ht="12"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P869" s="5"/>
    </row>
    <row r="870" spans="3:16" ht="12"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P870" s="5"/>
    </row>
    <row r="871" spans="1:16" ht="12">
      <c r="A871" s="8"/>
      <c r="B871" s="8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8"/>
      <c r="P871" s="9"/>
    </row>
    <row r="872" spans="3:16" ht="12.75"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P872" s="5"/>
    </row>
    <row r="873" spans="3:16" ht="12.75"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P873" s="5"/>
    </row>
    <row r="874" spans="3:16" ht="12.75"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P874" s="5"/>
    </row>
    <row r="875" spans="3:16" ht="12.75"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P875" s="5"/>
    </row>
    <row r="876" spans="3:16" ht="12.75"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P876" s="5"/>
    </row>
    <row r="877" spans="3:16" ht="12.75"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P877" s="5"/>
    </row>
    <row r="878" spans="3:16" ht="12.75"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P878" s="5"/>
    </row>
    <row r="879" spans="3:16" ht="12.75"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P879" s="5"/>
    </row>
    <row r="880" spans="3:16" ht="12.75"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P880" s="5"/>
    </row>
    <row r="881" spans="3:16" ht="12.75"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P881" s="5"/>
    </row>
    <row r="882" spans="3:16" ht="12.75"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P882" s="5"/>
    </row>
    <row r="883" spans="3:16" ht="12.75"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P883" s="5"/>
    </row>
    <row r="884" spans="3:16" ht="12.75"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P884" s="5"/>
    </row>
    <row r="885" spans="3:16" ht="12.75"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P885" s="5"/>
    </row>
    <row r="886" spans="3:16" ht="12.75"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P886" s="5"/>
    </row>
    <row r="887" spans="3:16" ht="12.75"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P887" s="5"/>
    </row>
    <row r="888" spans="3:16" ht="12.75"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P888" s="5"/>
    </row>
    <row r="889" spans="3:16" ht="12.75"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P889" s="5"/>
    </row>
    <row r="890" spans="3:16" ht="12.75"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P890" s="5"/>
    </row>
    <row r="891" spans="3:16" ht="12.75"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P891" s="5"/>
    </row>
    <row r="892" spans="3:16" ht="12.75"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P892" s="5"/>
    </row>
    <row r="893" spans="3:16" ht="12.75"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P893" s="5"/>
    </row>
    <row r="894" spans="3:16" ht="12.75"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P894" s="5"/>
    </row>
    <row r="895" spans="3:16" ht="12.75"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P895" s="5"/>
    </row>
    <row r="896" spans="3:16" ht="12.75"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P896" s="5"/>
    </row>
    <row r="897" spans="1:16" ht="12.75">
      <c r="A897" s="8"/>
      <c r="B897" s="8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8"/>
      <c r="P897" s="9"/>
    </row>
    <row r="898" spans="3:16" ht="12.75"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P898" s="5"/>
    </row>
    <row r="899" spans="3:16" ht="12"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P899" s="5"/>
    </row>
    <row r="900" spans="3:16" ht="12"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P900" s="5"/>
    </row>
    <row r="901" spans="3:16" ht="12"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P901" s="5"/>
    </row>
    <row r="902" spans="3:16" ht="12"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P902" s="5"/>
    </row>
    <row r="903" spans="3:16" ht="12"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P903" s="5"/>
    </row>
    <row r="904" spans="3:16" ht="12"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P904" s="5"/>
    </row>
    <row r="905" spans="3:16" ht="12"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P905" s="5"/>
    </row>
    <row r="906" spans="3:16" ht="12"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P906" s="5"/>
    </row>
    <row r="907" spans="3:16" ht="12"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P907" s="5"/>
    </row>
    <row r="908" spans="3:16" ht="12"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P908" s="5"/>
    </row>
    <row r="909" spans="3:16" ht="12"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P909" s="5"/>
    </row>
    <row r="910" spans="3:16" ht="12"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P910" s="5"/>
    </row>
    <row r="911" spans="3:16" ht="12"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P911" s="5"/>
    </row>
    <row r="912" spans="3:16" ht="12"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P912" s="5"/>
    </row>
    <row r="913" spans="3:16" ht="12"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P913" s="5"/>
    </row>
    <row r="914" spans="3:16" ht="12"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P914" s="5"/>
    </row>
    <row r="915" spans="3:16" ht="12"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P915" s="5"/>
    </row>
    <row r="916" spans="3:16" ht="12"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P916" s="5"/>
    </row>
    <row r="917" spans="3:16" ht="12"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P917" s="5"/>
    </row>
    <row r="918" spans="3:16" ht="12"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P918" s="5"/>
    </row>
    <row r="919" spans="3:16" ht="12"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P919" s="5"/>
    </row>
    <row r="920" spans="3:16" ht="12"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P920" s="5"/>
    </row>
    <row r="921" spans="3:16" ht="12"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P921" s="5"/>
    </row>
    <row r="922" spans="3:16" ht="12"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P922" s="5"/>
    </row>
    <row r="923" spans="3:16" ht="12"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P923" s="5"/>
    </row>
    <row r="924" spans="3:16" ht="12"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P924" s="5"/>
    </row>
    <row r="925" spans="3:16" ht="12"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P925" s="5"/>
    </row>
    <row r="926" spans="3:16" ht="12"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P926" s="5"/>
    </row>
    <row r="927" spans="3:16" ht="12"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P927" s="5"/>
    </row>
    <row r="928" spans="3:16" ht="12"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P928" s="5"/>
    </row>
    <row r="929" spans="3:16" ht="12"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P929" s="5"/>
    </row>
    <row r="930" spans="3:16" ht="12"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P930" s="5"/>
    </row>
    <row r="931" spans="3:16" ht="12"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P931" s="5"/>
    </row>
    <row r="932" spans="3:16" ht="12"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P932" s="5"/>
    </row>
    <row r="933" spans="3:16" ht="12"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P933" s="5"/>
    </row>
    <row r="934" spans="3:16" ht="12"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P934" s="5"/>
    </row>
    <row r="935" spans="3:16" ht="12"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P935" s="5"/>
    </row>
    <row r="936" spans="3:16" ht="12"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P936" s="5"/>
    </row>
    <row r="937" spans="3:16" ht="12"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P937" s="5"/>
    </row>
    <row r="938" spans="3:16" ht="12"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P938" s="5"/>
    </row>
    <row r="939" spans="3:16" ht="12"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P939" s="5"/>
    </row>
    <row r="940" spans="3:16" ht="12"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P940" s="5"/>
    </row>
    <row r="941" spans="3:16" ht="12"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P941" s="5"/>
    </row>
    <row r="942" spans="3:16" ht="12"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P942" s="5"/>
    </row>
    <row r="943" spans="3:16" ht="12"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P943" s="5"/>
    </row>
    <row r="944" spans="3:16" ht="12"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P944" s="5"/>
    </row>
    <row r="945" spans="3:16" ht="12"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P945" s="5"/>
    </row>
    <row r="946" spans="3:16" ht="12"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P946" s="5"/>
    </row>
    <row r="947" spans="3:16" ht="12"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P947" s="5"/>
    </row>
    <row r="948" spans="3:16" ht="12"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P948" s="5"/>
    </row>
    <row r="949" spans="3:16" ht="12"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P949" s="5"/>
    </row>
    <row r="950" spans="3:16" ht="12"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P950" s="5"/>
    </row>
    <row r="951" spans="3:16" ht="12"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P951" s="5"/>
    </row>
    <row r="952" spans="3:16" ht="12"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P952" s="5"/>
    </row>
    <row r="953" spans="3:16" ht="12"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P953" s="5"/>
    </row>
    <row r="954" spans="3:16" ht="12"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P954" s="5"/>
    </row>
    <row r="955" spans="3:16" ht="12"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P955" s="5"/>
    </row>
    <row r="956" spans="3:16" ht="12"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P956" s="5"/>
    </row>
    <row r="957" spans="3:16" ht="12"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P957" s="5"/>
    </row>
    <row r="958" spans="3:16" ht="12"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P958" s="5"/>
    </row>
    <row r="959" spans="3:16" ht="12"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P959" s="5"/>
    </row>
    <row r="960" spans="3:16" ht="12"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P960" s="5"/>
    </row>
    <row r="961" spans="3:16" ht="12"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P961" s="5"/>
    </row>
    <row r="962" spans="3:16" ht="12"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P962" s="5"/>
    </row>
    <row r="963" spans="3:16" ht="12"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P963" s="5"/>
    </row>
    <row r="964" spans="3:16" ht="12"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P964" s="5"/>
    </row>
    <row r="965" spans="3:16" ht="12"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P965" s="5"/>
    </row>
    <row r="966" spans="3:16" ht="12"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P966" s="5"/>
    </row>
    <row r="967" spans="3:16" ht="12"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P967" s="5"/>
    </row>
    <row r="968" spans="3:16" ht="12"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P968" s="5"/>
    </row>
    <row r="969" spans="3:16" ht="12"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P969" s="5"/>
    </row>
    <row r="970" spans="3:16" ht="12"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P970" s="5"/>
    </row>
    <row r="971" spans="3:16" ht="12"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P971" s="5"/>
    </row>
    <row r="972" spans="3:16" ht="12"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P972" s="5"/>
    </row>
    <row r="973" spans="3:16" ht="12"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P973" s="5"/>
    </row>
    <row r="974" spans="3:16" ht="12"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P974" s="5"/>
    </row>
    <row r="975" spans="1:16" ht="12.75" thickBot="1">
      <c r="A975" s="6"/>
      <c r="B975" s="6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6"/>
      <c r="P975" s="7"/>
    </row>
    <row r="976" spans="3:16" ht="12"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P976" s="5"/>
    </row>
    <row r="977" spans="3:16" ht="12"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P977" s="5"/>
    </row>
    <row r="978" spans="3:16" ht="12"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P978" s="5"/>
    </row>
    <row r="979" spans="3:16" ht="12"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P979" s="5"/>
    </row>
    <row r="980" spans="3:16" ht="12"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P980" s="5"/>
    </row>
    <row r="981" spans="3:16" ht="12"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P981" s="5"/>
    </row>
    <row r="982" spans="3:16" ht="12"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P982" s="5"/>
    </row>
    <row r="983" spans="3:16" ht="12"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P983" s="5"/>
    </row>
    <row r="984" spans="3:16" ht="12"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P984" s="5"/>
    </row>
    <row r="985" spans="3:16" ht="12"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P985" s="5"/>
    </row>
    <row r="986" spans="3:16" ht="12"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P986" s="5"/>
    </row>
    <row r="987" spans="3:16" ht="12"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P987" s="5"/>
    </row>
    <row r="988" spans="3:16" ht="12"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P988" s="5"/>
    </row>
    <row r="989" spans="3:16" ht="12"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P989" s="5"/>
    </row>
    <row r="990" spans="3:16" ht="12"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P990" s="5"/>
    </row>
    <row r="991" spans="3:16" ht="12"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P991" s="5"/>
    </row>
    <row r="992" spans="3:16" ht="12"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P992" s="5"/>
    </row>
    <row r="993" spans="3:16" ht="12"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P993" s="5"/>
    </row>
    <row r="994" spans="3:16" ht="12"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P994" s="5"/>
    </row>
    <row r="995" spans="3:16" ht="12"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P995" s="5"/>
    </row>
    <row r="996" spans="3:16" ht="12"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P996" s="5"/>
    </row>
    <row r="997" spans="3:16" ht="12"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P997" s="5"/>
    </row>
    <row r="998" spans="3:16" ht="12"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P998" s="5"/>
    </row>
    <row r="999" spans="3:16" ht="12"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P999" s="5"/>
    </row>
    <row r="1000" spans="3:16" ht="12"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P1000" s="5"/>
    </row>
    <row r="1001" spans="3:16" ht="12"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P1001" s="5"/>
    </row>
    <row r="1002" spans="3:16" ht="12"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P1002" s="5"/>
    </row>
    <row r="1003" spans="3:16" ht="12"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P1003" s="5"/>
    </row>
    <row r="1004" spans="3:16" ht="12"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P1004" s="5"/>
    </row>
    <row r="1005" spans="3:16" ht="12"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P1005" s="5"/>
    </row>
    <row r="1006" spans="3:16" ht="12"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P1006" s="5"/>
    </row>
    <row r="1007" spans="3:16" ht="12"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P1007" s="5"/>
    </row>
    <row r="1008" spans="3:16" ht="12"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P1008" s="5"/>
    </row>
    <row r="1009" spans="3:16" ht="12"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P1009" s="5"/>
    </row>
    <row r="1010" spans="3:16" ht="12"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P1010" s="5"/>
    </row>
    <row r="1011" spans="3:16" ht="12"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P1011" s="5"/>
    </row>
    <row r="1012" spans="3:16" ht="12"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P1012" s="5"/>
    </row>
    <row r="1013" spans="3:16" ht="12"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P1013" s="5"/>
    </row>
    <row r="1014" spans="3:16" ht="12"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P1014" s="5"/>
    </row>
    <row r="1015" spans="3:16" ht="12"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P1015" s="5"/>
    </row>
    <row r="1016" spans="3:16" ht="12"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P1016" s="5"/>
    </row>
    <row r="1017" spans="3:16" ht="12"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P1017" s="5"/>
    </row>
    <row r="1018" spans="3:16" ht="12"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P1018" s="5"/>
    </row>
    <row r="1019" spans="3:16" ht="12"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P1019" s="5"/>
    </row>
    <row r="1020" spans="3:16" ht="12"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P1020" s="5"/>
    </row>
    <row r="1021" spans="3:16" ht="12"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P1021" s="5"/>
    </row>
    <row r="1022" spans="3:16" ht="12"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P1022" s="5"/>
    </row>
    <row r="1023" spans="3:16" ht="12"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P1023" s="5"/>
    </row>
    <row r="1024" spans="3:16" ht="12"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P1024" s="5"/>
    </row>
    <row r="1025" spans="3:16" ht="12"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P1025" s="5"/>
    </row>
    <row r="1026" spans="3:16" ht="12"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P1026" s="5"/>
    </row>
    <row r="1027" spans="3:16" ht="12"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P1027" s="5"/>
    </row>
    <row r="1028" spans="3:16" ht="12"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P1028" s="5"/>
    </row>
    <row r="1029" spans="3:16" ht="12"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P1029" s="5"/>
    </row>
    <row r="1030" spans="3:16" ht="12"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P1030" s="5"/>
    </row>
    <row r="1031" spans="3:16" ht="12"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P1031" s="5"/>
    </row>
    <row r="1032" spans="3:16" ht="12"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P1032" s="5"/>
    </row>
    <row r="1033" spans="3:16" ht="12"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P1033" s="5"/>
    </row>
    <row r="1034" spans="3:16" ht="12"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P1034" s="5"/>
    </row>
    <row r="1035" spans="3:16" ht="12"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P1035" s="5"/>
    </row>
    <row r="1036" spans="3:16" ht="12"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P1036" s="5"/>
    </row>
    <row r="1037" spans="3:16" ht="12"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P1037" s="5"/>
    </row>
    <row r="1038" spans="3:16" ht="12"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P1038" s="5"/>
    </row>
    <row r="1039" spans="3:16" ht="12"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P1039" s="5"/>
    </row>
    <row r="1040" spans="3:16" ht="12"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P1040" s="5"/>
    </row>
    <row r="1041" spans="3:16" ht="12"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P1041" s="5"/>
    </row>
    <row r="1042" spans="3:16" ht="12"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P1042" s="5"/>
    </row>
    <row r="1043" spans="3:16" ht="12"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P1043" s="5"/>
    </row>
    <row r="1044" spans="3:16" ht="12"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P1044" s="5"/>
    </row>
    <row r="1045" spans="3:16" ht="12"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P1045" s="5"/>
    </row>
    <row r="1046" spans="3:16" ht="12"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P1046" s="5"/>
    </row>
    <row r="1047" spans="3:16" ht="12"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P1047" s="5"/>
    </row>
    <row r="1048" spans="3:16" ht="12"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P1048" s="5"/>
    </row>
    <row r="1049" spans="3:16" ht="12"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P1049" s="5"/>
    </row>
    <row r="1050" spans="3:16" ht="12"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P1050" s="5"/>
    </row>
    <row r="1051" spans="3:16" ht="12"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P1051" s="5"/>
    </row>
    <row r="1052" spans="3:16" ht="12"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P1052" s="5"/>
    </row>
    <row r="1053" spans="3:16" ht="12"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P1053" s="5"/>
    </row>
    <row r="1054" spans="3:16" ht="12"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P1054" s="5"/>
    </row>
    <row r="1055" spans="3:16" ht="12"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P1055" s="5"/>
    </row>
    <row r="1056" spans="3:16" ht="12"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P1056" s="5"/>
    </row>
    <row r="1057" spans="3:16" ht="12"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P1057" s="5"/>
    </row>
    <row r="1058" spans="3:16" ht="12"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P1058" s="5"/>
    </row>
    <row r="1059" spans="3:16" ht="12"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P1059" s="5"/>
    </row>
    <row r="1060" spans="3:16" ht="12"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P1060" s="5"/>
    </row>
    <row r="1061" spans="3:16" ht="12"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P1061" s="5"/>
    </row>
    <row r="1062" spans="3:16" ht="12"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P1062" s="5"/>
    </row>
    <row r="1063" spans="3:16" ht="12"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P1063" s="5"/>
    </row>
    <row r="1064" spans="3:16" ht="12"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P1064" s="5"/>
    </row>
    <row r="1065" spans="3:16" ht="12"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P1065" s="5"/>
    </row>
    <row r="1066" spans="3:16" ht="12"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P1066" s="5"/>
    </row>
    <row r="1067" spans="3:16" ht="12"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P1067" s="5"/>
    </row>
    <row r="1068" spans="3:16" ht="12"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P1068" s="5"/>
    </row>
    <row r="1069" spans="3:16" ht="12"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P1069" s="5"/>
    </row>
    <row r="1070" spans="3:16" ht="12"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P1070" s="5"/>
    </row>
    <row r="1071" spans="3:16" ht="12"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P1071" s="5"/>
    </row>
    <row r="1072" spans="3:16" ht="12"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P1072" s="5"/>
    </row>
    <row r="1073" spans="3:16" ht="12"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P1073" s="5"/>
    </row>
    <row r="1074" spans="3:16" ht="12"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P1074" s="5"/>
    </row>
    <row r="1075" spans="3:16" ht="12"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P1075" s="5"/>
    </row>
    <row r="1076" spans="3:16" ht="12"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P1076" s="5"/>
    </row>
    <row r="1077" spans="3:16" ht="12"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P1077" s="5"/>
    </row>
    <row r="1078" spans="3:16" ht="12"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P1078" s="5"/>
    </row>
    <row r="1079" spans="3:16" ht="12"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P1079" s="5"/>
    </row>
    <row r="1080" spans="3:16" ht="12"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P1080" s="5"/>
    </row>
    <row r="1081" spans="3:16" ht="12"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P1081" s="5"/>
    </row>
    <row r="1082" spans="3:16" ht="12"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P1082" s="5"/>
    </row>
    <row r="1083" spans="3:16" ht="12"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P1083" s="5"/>
    </row>
    <row r="1084" spans="3:16" ht="12"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P1084" s="5"/>
    </row>
    <row r="1085" spans="3:16" ht="12"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P1085" s="5"/>
    </row>
    <row r="1086" spans="3:16" ht="12"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P1086" s="5"/>
    </row>
    <row r="1087" spans="3:16" ht="12"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P1087" s="5"/>
    </row>
    <row r="1088" spans="3:16" ht="12"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P1088" s="5"/>
    </row>
    <row r="1089" spans="3:16" ht="12"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P1089" s="5"/>
    </row>
    <row r="1090" spans="3:16" ht="12"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P1090" s="5"/>
    </row>
    <row r="1091" spans="3:16" ht="12"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P1091" s="5"/>
    </row>
    <row r="1092" spans="3:16" ht="12"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P1092" s="5"/>
    </row>
    <row r="1093" spans="3:16" ht="12"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P1093" s="5"/>
    </row>
    <row r="1094" spans="3:16" ht="12"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P1094" s="5"/>
    </row>
    <row r="1095" spans="3:16" ht="12"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P1095" s="5"/>
    </row>
    <row r="1096" spans="3:16" ht="12"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P1096" s="5"/>
    </row>
    <row r="1097" spans="3:16" ht="12"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P1097" s="5"/>
    </row>
    <row r="1098" spans="3:16" ht="12"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P1098" s="5"/>
    </row>
    <row r="1099" spans="3:16" ht="12"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P1099" s="5"/>
    </row>
    <row r="1100" spans="3:16" ht="12"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P1100" s="5"/>
    </row>
    <row r="1101" spans="3:16" ht="12"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P1101" s="5"/>
    </row>
    <row r="1102" spans="3:16" ht="12"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P1102" s="5"/>
    </row>
    <row r="1103" spans="3:16" ht="12"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P1103" s="5"/>
    </row>
    <row r="1104" spans="3:16" ht="12"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P1104" s="5"/>
    </row>
    <row r="1105" spans="3:16" ht="12"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P1105" s="5"/>
    </row>
    <row r="1106" spans="3:16" ht="12"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P1106" s="5"/>
    </row>
    <row r="1107" spans="3:16" ht="12"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P1107" s="5"/>
    </row>
    <row r="1108" spans="3:16" ht="12"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P1108" s="5"/>
    </row>
    <row r="1109" spans="3:16" ht="12"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P1109" s="5"/>
    </row>
    <row r="1110" spans="3:16" ht="12"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P1110" s="5"/>
    </row>
    <row r="1111" spans="3:16" ht="12"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P1111" s="5"/>
    </row>
    <row r="1112" spans="3:16" ht="12"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P1112" s="5"/>
    </row>
    <row r="1113" spans="3:16" ht="12"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P1113" s="5"/>
    </row>
    <row r="1114" spans="3:16" ht="12"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P1114" s="5"/>
    </row>
    <row r="1115" spans="3:16" ht="12"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P1115" s="5"/>
    </row>
    <row r="1116" spans="3:16" ht="12"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P1116" s="5"/>
    </row>
    <row r="1117" spans="3:16" ht="12"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P1117" s="5"/>
    </row>
    <row r="1118" spans="3:16" ht="12"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P1118" s="5"/>
    </row>
    <row r="1119" spans="3:16" ht="12"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P1119" s="5"/>
    </row>
    <row r="1120" spans="3:16" ht="12"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P1120" s="5"/>
    </row>
    <row r="1121" spans="3:16" ht="12"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P1121" s="5"/>
    </row>
    <row r="1122" spans="3:16" ht="12"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P1122" s="5"/>
    </row>
    <row r="1123" spans="3:16" ht="12"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P1123" s="5"/>
    </row>
    <row r="1124" spans="3:16" ht="12"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P1124" s="5"/>
    </row>
    <row r="1125" spans="3:16" ht="12"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P1125" s="5"/>
    </row>
    <row r="1126" spans="3:16" ht="12"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P1126" s="5"/>
    </row>
    <row r="1127" spans="3:16" ht="12"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P1127" s="5"/>
    </row>
    <row r="1128" spans="3:16" ht="12"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P1128" s="5"/>
    </row>
    <row r="1129" spans="3:16" ht="12"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P1129" s="5"/>
    </row>
    <row r="1130" spans="3:16" ht="12"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P1130" s="5"/>
    </row>
    <row r="1131" spans="3:16" ht="12"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P1131" s="5"/>
    </row>
    <row r="1132" spans="3:16" ht="12"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P1132" s="5"/>
    </row>
    <row r="1133" spans="3:16" ht="12"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P1133" s="5"/>
    </row>
    <row r="1134" spans="3:16" ht="12"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P1134" s="5"/>
    </row>
    <row r="1135" spans="3:16" ht="12"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P1135" s="5"/>
    </row>
    <row r="1136" spans="3:16" ht="12"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P1136" s="5"/>
    </row>
    <row r="1137" spans="3:16" ht="12"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P1137" s="5"/>
    </row>
    <row r="1138" spans="3:16" ht="12"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P1138" s="5"/>
    </row>
    <row r="1139" spans="3:16" ht="12"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P1139" s="5"/>
    </row>
    <row r="1140" spans="3:16" ht="12"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P1140" s="5"/>
    </row>
    <row r="1141" spans="3:16" ht="12"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P1141" s="5"/>
    </row>
    <row r="1142" spans="3:16" ht="12"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P1142" s="5"/>
    </row>
    <row r="1143" spans="3:16" ht="12"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P1143" s="5"/>
    </row>
    <row r="1144" spans="3:16" ht="12"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P1144" s="5"/>
    </row>
    <row r="1145" spans="3:16" ht="12"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P1145" s="5"/>
    </row>
    <row r="1146" spans="3:16" ht="12"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P1146" s="5"/>
    </row>
    <row r="1147" spans="3:16" ht="12"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P1147" s="5"/>
    </row>
    <row r="1148" spans="3:16" ht="12"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P1148" s="5"/>
    </row>
    <row r="1149" spans="3:16" ht="12"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P1149" s="5"/>
    </row>
    <row r="1150" spans="3:16" ht="12"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P1150" s="5"/>
    </row>
    <row r="1151" spans="3:16" ht="12"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P1151" s="5"/>
    </row>
    <row r="1152" spans="3:16" ht="12"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P1152" s="5"/>
    </row>
    <row r="1153" spans="3:16" ht="12"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P1153" s="5"/>
    </row>
    <row r="1154" spans="3:16" ht="12"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P1154" s="5"/>
    </row>
    <row r="1155" spans="3:16" ht="12"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P1155" s="5"/>
    </row>
    <row r="1156" spans="3:16" ht="12"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P1156" s="5"/>
    </row>
    <row r="1157" spans="3:16" ht="12"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P1157" s="5"/>
    </row>
    <row r="1158" ht="12">
      <c r="P1158" s="5"/>
    </row>
  </sheetData>
  <sheetProtection/>
  <conditionalFormatting sqref="P188:P1157">
    <cfRule type="colorScale" priority="1" dxfId="0">
      <colorScale>
        <cfvo type="num" val="150000000"/>
        <cfvo type="percentile" val="30"/>
        <cfvo type="num" val="400000000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5"/>
  <sheetViews>
    <sheetView zoomScale="150" zoomScaleNormal="150" workbookViewId="0" topLeftCell="A1">
      <pane ySplit="1" topLeftCell="BM162" activePane="bottomLeft" state="frozen"/>
      <selection pane="topLeft" activeCell="A1" sqref="A1"/>
      <selection pane="bottomLeft" activeCell="G193" sqref="G193"/>
    </sheetView>
  </sheetViews>
  <sheetFormatPr defaultColWidth="8.8515625" defaultRowHeight="12.75"/>
  <cols>
    <col min="1" max="1" width="20.140625" style="1" customWidth="1"/>
    <col min="2" max="2" width="8.8515625" style="1" customWidth="1"/>
    <col min="3" max="3" width="12.8515625" style="1" customWidth="1"/>
    <col min="4" max="4" width="14.00390625" style="1" bestFit="1" customWidth="1"/>
    <col min="5" max="5" width="11.7109375" style="1" customWidth="1"/>
    <col min="6" max="6" width="12.421875" style="1" customWidth="1"/>
    <col min="7" max="8" width="13.00390625" style="1" customWidth="1"/>
    <col min="9" max="9" width="14.00390625" style="1" bestFit="1" customWidth="1"/>
    <col min="10" max="10" width="14.00390625" style="1" customWidth="1"/>
    <col min="11" max="11" width="10.421875" style="1" bestFit="1" customWidth="1"/>
    <col min="12" max="12" width="10.421875" style="1" customWidth="1"/>
    <col min="13" max="13" width="13.00390625" style="1" bestFit="1" customWidth="1"/>
    <col min="14" max="14" width="13.00390625" style="1" customWidth="1"/>
    <col min="15" max="15" width="9.140625" style="1" bestFit="1" customWidth="1"/>
    <col min="16" max="16" width="14.00390625" style="1" bestFit="1" customWidth="1"/>
    <col min="17" max="16384" width="8.8515625" style="1" customWidth="1"/>
  </cols>
  <sheetData>
    <row r="1" spans="1:17" ht="40.5" customHeight="1">
      <c r="A1" s="48" t="s">
        <v>109</v>
      </c>
      <c r="B1" s="49" t="s">
        <v>119</v>
      </c>
      <c r="C1" s="48" t="s">
        <v>110</v>
      </c>
      <c r="D1" s="50" t="s">
        <v>111</v>
      </c>
      <c r="E1" s="48" t="s">
        <v>112</v>
      </c>
      <c r="F1" s="50" t="s">
        <v>113</v>
      </c>
      <c r="G1" s="48" t="s">
        <v>114</v>
      </c>
      <c r="H1" s="49" t="s">
        <v>341</v>
      </c>
      <c r="I1" s="49" t="s">
        <v>115</v>
      </c>
      <c r="J1" s="50" t="s">
        <v>342</v>
      </c>
      <c r="K1" s="48" t="s">
        <v>116</v>
      </c>
      <c r="L1" s="49" t="s">
        <v>343</v>
      </c>
      <c r="M1" s="49" t="s">
        <v>117</v>
      </c>
      <c r="N1" s="49" t="s">
        <v>344</v>
      </c>
      <c r="O1" s="50" t="s">
        <v>118</v>
      </c>
      <c r="P1"/>
      <c r="Q1"/>
    </row>
    <row r="2" spans="1:17" ht="12">
      <c r="A2" s="1" t="s">
        <v>0</v>
      </c>
      <c r="B2" s="1" t="s">
        <v>1</v>
      </c>
      <c r="C2" s="12">
        <v>10133041</v>
      </c>
      <c r="D2" s="13">
        <v>932239772</v>
      </c>
      <c r="E2" s="12">
        <v>9337511</v>
      </c>
      <c r="F2" s="13">
        <v>830843751</v>
      </c>
      <c r="G2" s="12">
        <v>9334008</v>
      </c>
      <c r="H2" s="11"/>
      <c r="I2" s="11">
        <v>829889183</v>
      </c>
      <c r="J2" s="13"/>
      <c r="K2" s="12">
        <v>4240554</v>
      </c>
      <c r="L2" s="11"/>
      <c r="M2" s="11">
        <v>381110472</v>
      </c>
      <c r="N2" s="11"/>
      <c r="O2" s="17">
        <v>54.6</v>
      </c>
      <c r="P2"/>
      <c r="Q2"/>
    </row>
    <row r="3" spans="1:17" ht="12">
      <c r="A3" s="1" t="s">
        <v>2</v>
      </c>
      <c r="B3" s="1" t="s">
        <v>1</v>
      </c>
      <c r="C3" s="12">
        <v>10159412</v>
      </c>
      <c r="D3" s="13">
        <v>934665904</v>
      </c>
      <c r="E3" s="12">
        <v>9432822</v>
      </c>
      <c r="F3" s="13">
        <v>834853257</v>
      </c>
      <c r="G3" s="12">
        <v>9424909</v>
      </c>
      <c r="H3" s="11">
        <f>G3+G2</f>
        <v>18758917</v>
      </c>
      <c r="I3" s="11">
        <v>833417351</v>
      </c>
      <c r="J3" s="13">
        <f>I3+I2</f>
        <v>1663306534</v>
      </c>
      <c r="K3" s="12">
        <v>4347744</v>
      </c>
      <c r="L3" s="11">
        <f>K3+K2</f>
        <v>8588298</v>
      </c>
      <c r="M3" s="11">
        <v>388407216</v>
      </c>
      <c r="N3" s="11">
        <f>M3+M2</f>
        <v>769517688</v>
      </c>
      <c r="O3" s="17">
        <v>53.9</v>
      </c>
      <c r="P3"/>
      <c r="Q3"/>
    </row>
    <row r="4" spans="1:17" ht="12">
      <c r="A4" s="1" t="s">
        <v>0</v>
      </c>
      <c r="B4" s="1" t="s">
        <v>3</v>
      </c>
      <c r="C4" s="12">
        <v>6482224</v>
      </c>
      <c r="D4" s="13">
        <v>596364608</v>
      </c>
      <c r="E4" s="12">
        <v>5637438</v>
      </c>
      <c r="F4" s="13">
        <v>486900149</v>
      </c>
      <c r="G4" s="12">
        <v>5635819</v>
      </c>
      <c r="H4" s="11"/>
      <c r="I4" s="11">
        <v>486310114</v>
      </c>
      <c r="J4" s="13"/>
      <c r="K4" s="12">
        <v>2864084</v>
      </c>
      <c r="L4" s="11"/>
      <c r="M4" s="11">
        <v>251815115</v>
      </c>
      <c r="N4" s="11"/>
      <c r="O4" s="17">
        <v>49.2</v>
      </c>
      <c r="P4"/>
      <c r="Q4"/>
    </row>
    <row r="5" spans="1:17" ht="12">
      <c r="A5" s="1" t="s">
        <v>2</v>
      </c>
      <c r="B5" s="1" t="s">
        <v>3</v>
      </c>
      <c r="C5" s="12">
        <v>6585343</v>
      </c>
      <c r="D5" s="13">
        <v>605851556</v>
      </c>
      <c r="E5" s="12">
        <v>5827255</v>
      </c>
      <c r="F5" s="13">
        <v>503558028</v>
      </c>
      <c r="G5" s="12">
        <v>5819474</v>
      </c>
      <c r="H5" s="11">
        <f>G5+G4</f>
        <v>11455293</v>
      </c>
      <c r="I5" s="11">
        <v>502420288</v>
      </c>
      <c r="J5" s="13">
        <f>I5+I4</f>
        <v>988730402</v>
      </c>
      <c r="K5" s="12">
        <v>2974231</v>
      </c>
      <c r="L5" s="11">
        <f>K5+K4</f>
        <v>5838315</v>
      </c>
      <c r="M5" s="11">
        <v>261027512</v>
      </c>
      <c r="N5" s="11">
        <f>M5+M4</f>
        <v>512842627</v>
      </c>
      <c r="O5" s="17">
        <v>48.9</v>
      </c>
      <c r="P5"/>
      <c r="Q5"/>
    </row>
    <row r="6" spans="1:17" ht="12">
      <c r="A6" s="1" t="s">
        <v>0</v>
      </c>
      <c r="B6" s="1" t="s">
        <v>4</v>
      </c>
      <c r="C6" s="12">
        <v>6314056</v>
      </c>
      <c r="D6" s="13">
        <v>580893152</v>
      </c>
      <c r="E6" s="12">
        <v>5884718</v>
      </c>
      <c r="F6" s="13">
        <v>522302622</v>
      </c>
      <c r="G6" s="12">
        <v>5881039</v>
      </c>
      <c r="H6" s="11"/>
      <c r="I6" s="11">
        <v>521369004</v>
      </c>
      <c r="J6" s="13"/>
      <c r="K6" s="12">
        <v>2571215</v>
      </c>
      <c r="L6" s="11"/>
      <c r="M6" s="11">
        <v>230534491</v>
      </c>
      <c r="N6" s="11"/>
      <c r="O6" s="17">
        <v>56.3</v>
      </c>
      <c r="P6"/>
      <c r="Q6"/>
    </row>
    <row r="7" spans="1:17" ht="12">
      <c r="A7" s="1" t="s">
        <v>2</v>
      </c>
      <c r="B7" s="1" t="s">
        <v>4</v>
      </c>
      <c r="C7" s="12">
        <v>6338404</v>
      </c>
      <c r="D7" s="13">
        <v>583133168</v>
      </c>
      <c r="E7" s="12">
        <v>5885917</v>
      </c>
      <c r="F7" s="13">
        <v>519342522</v>
      </c>
      <c r="G7" s="12">
        <v>5879800</v>
      </c>
      <c r="H7" s="11">
        <f>G7+G6</f>
        <v>11760839</v>
      </c>
      <c r="I7" s="11">
        <v>518184834</v>
      </c>
      <c r="J7" s="13">
        <f>I7+I6</f>
        <v>1039553838</v>
      </c>
      <c r="K7" s="12">
        <v>2590873</v>
      </c>
      <c r="L7" s="11">
        <f>K7+K6</f>
        <v>5162088</v>
      </c>
      <c r="M7" s="11">
        <v>230899298</v>
      </c>
      <c r="N7" s="11">
        <f>M7+M6</f>
        <v>461433789</v>
      </c>
      <c r="O7" s="17">
        <v>55.9</v>
      </c>
      <c r="P7"/>
      <c r="Q7"/>
    </row>
    <row r="8" spans="1:17" ht="12">
      <c r="A8" s="1" t="s">
        <v>0</v>
      </c>
      <c r="B8" s="1" t="s">
        <v>5</v>
      </c>
      <c r="C8" s="12">
        <v>5046795</v>
      </c>
      <c r="D8" s="13">
        <v>464305140</v>
      </c>
      <c r="E8" s="12">
        <v>4564474</v>
      </c>
      <c r="F8" s="13">
        <v>405497661</v>
      </c>
      <c r="G8" s="12">
        <v>4562990</v>
      </c>
      <c r="H8" s="11"/>
      <c r="I8" s="11">
        <v>405061696</v>
      </c>
      <c r="J8" s="13"/>
      <c r="K8" s="12">
        <v>2291991</v>
      </c>
      <c r="L8" s="11"/>
      <c r="M8" s="11">
        <v>205945659</v>
      </c>
      <c r="N8" s="11"/>
      <c r="O8" s="17">
        <v>49.8</v>
      </c>
      <c r="P8"/>
      <c r="Q8"/>
    </row>
    <row r="9" spans="1:17" ht="12">
      <c r="A9" s="1" t="s">
        <v>2</v>
      </c>
      <c r="B9" s="1" t="s">
        <v>5</v>
      </c>
      <c r="C9" s="12">
        <v>5146235</v>
      </c>
      <c r="D9" s="13">
        <v>473453620</v>
      </c>
      <c r="E9" s="12">
        <v>4807384</v>
      </c>
      <c r="F9" s="13">
        <v>424649040</v>
      </c>
      <c r="G9" s="12">
        <v>4802283</v>
      </c>
      <c r="H9" s="11">
        <f>G9+G8</f>
        <v>9365273</v>
      </c>
      <c r="I9" s="11">
        <v>423778841</v>
      </c>
      <c r="J9" s="13">
        <f>I9+I8</f>
        <v>828840537</v>
      </c>
      <c r="K9" s="12">
        <v>2483441</v>
      </c>
      <c r="L9" s="11">
        <f>K9+K8</f>
        <v>4775432</v>
      </c>
      <c r="M9" s="11">
        <v>221221511</v>
      </c>
      <c r="N9" s="11">
        <f>M9+M8</f>
        <v>427167170</v>
      </c>
      <c r="O9" s="17">
        <v>48.3</v>
      </c>
      <c r="P9"/>
      <c r="Q9"/>
    </row>
    <row r="10" spans="1:17" ht="12">
      <c r="A10" s="1" t="s">
        <v>0</v>
      </c>
      <c r="B10" s="1" t="s">
        <v>6</v>
      </c>
      <c r="C10" s="12">
        <v>4451929</v>
      </c>
      <c r="D10" s="13">
        <v>409577468</v>
      </c>
      <c r="E10" s="12">
        <v>4164971</v>
      </c>
      <c r="F10" s="13">
        <v>370415683</v>
      </c>
      <c r="G10" s="12">
        <v>4163769</v>
      </c>
      <c r="H10" s="11"/>
      <c r="I10" s="11">
        <v>370206876</v>
      </c>
      <c r="J10" s="13"/>
      <c r="K10" s="12">
        <v>1845595</v>
      </c>
      <c r="L10" s="11"/>
      <c r="M10" s="11">
        <v>165979076</v>
      </c>
      <c r="N10" s="11"/>
      <c r="O10" s="17">
        <v>55.7</v>
      </c>
      <c r="P10"/>
      <c r="Q10"/>
    </row>
    <row r="11" spans="1:17" ht="12">
      <c r="A11" s="1" t="s">
        <v>2</v>
      </c>
      <c r="B11" s="1" t="s">
        <v>6</v>
      </c>
      <c r="C11" s="12">
        <v>4456477</v>
      </c>
      <c r="D11" s="13">
        <v>409995884</v>
      </c>
      <c r="E11" s="12">
        <v>4179206</v>
      </c>
      <c r="F11" s="13">
        <v>369606365</v>
      </c>
      <c r="G11" s="12">
        <v>4176525</v>
      </c>
      <c r="H11" s="11">
        <f>G11+G10</f>
        <v>8340294</v>
      </c>
      <c r="I11" s="11">
        <v>369266407</v>
      </c>
      <c r="J11" s="13">
        <f>I11+I10</f>
        <v>739473283</v>
      </c>
      <c r="K11" s="12">
        <v>1874828</v>
      </c>
      <c r="L11" s="11">
        <f>K11+K10</f>
        <v>3720423</v>
      </c>
      <c r="M11" s="11">
        <v>167658162</v>
      </c>
      <c r="N11" s="11">
        <f>M11+M10</f>
        <v>333637238</v>
      </c>
      <c r="O11" s="17">
        <v>55.1</v>
      </c>
      <c r="P11"/>
      <c r="Q11"/>
    </row>
    <row r="12" spans="1:17" ht="12">
      <c r="A12" s="1" t="s">
        <v>0</v>
      </c>
      <c r="B12" s="1" t="s">
        <v>7</v>
      </c>
      <c r="C12" s="12">
        <v>5641538</v>
      </c>
      <c r="D12" s="13">
        <v>519021496</v>
      </c>
      <c r="E12" s="12">
        <v>5229198</v>
      </c>
      <c r="F12" s="13">
        <v>464401325</v>
      </c>
      <c r="G12" s="12">
        <v>5226715</v>
      </c>
      <c r="H12" s="11"/>
      <c r="I12" s="11">
        <v>463872370</v>
      </c>
      <c r="J12" s="13"/>
      <c r="K12" s="12">
        <v>2323727</v>
      </c>
      <c r="L12" s="11"/>
      <c r="M12" s="11">
        <v>208627020</v>
      </c>
      <c r="N12" s="11"/>
      <c r="O12" s="17">
        <v>55.5</v>
      </c>
      <c r="P12"/>
      <c r="Q12"/>
    </row>
    <row r="13" spans="1:17" ht="12">
      <c r="A13" s="1" t="s">
        <v>2</v>
      </c>
      <c r="B13" s="1" t="s">
        <v>7</v>
      </c>
      <c r="C13" s="12">
        <v>5692184</v>
      </c>
      <c r="D13" s="13">
        <v>523680928</v>
      </c>
      <c r="E13" s="12">
        <v>5320003</v>
      </c>
      <c r="F13" s="13">
        <v>469334251</v>
      </c>
      <c r="G13" s="12">
        <v>5312897</v>
      </c>
      <c r="H13" s="11">
        <f>G13+G12</f>
        <v>10539612</v>
      </c>
      <c r="I13" s="11">
        <v>468403459</v>
      </c>
      <c r="J13" s="13">
        <f>I13+I12</f>
        <v>932275829</v>
      </c>
      <c r="K13" s="12">
        <v>2409308</v>
      </c>
      <c r="L13" s="11">
        <f>K13+K12</f>
        <v>4733035</v>
      </c>
      <c r="M13" s="11">
        <v>214662770</v>
      </c>
      <c r="N13" s="11">
        <f>M13+M12</f>
        <v>423289790</v>
      </c>
      <c r="O13" s="17">
        <v>54.7</v>
      </c>
      <c r="P13"/>
      <c r="Q13"/>
    </row>
    <row r="14" spans="1:17" ht="12">
      <c r="A14" s="1" t="s">
        <v>0</v>
      </c>
      <c r="B14" s="1" t="s">
        <v>8</v>
      </c>
      <c r="C14" s="12">
        <v>5641120</v>
      </c>
      <c r="D14" s="13">
        <v>518983040</v>
      </c>
      <c r="E14" s="12">
        <v>5162423</v>
      </c>
      <c r="F14" s="13">
        <v>455622992</v>
      </c>
      <c r="G14" s="12">
        <v>5160734</v>
      </c>
      <c r="H14" s="11"/>
      <c r="I14" s="11">
        <v>455182622</v>
      </c>
      <c r="J14" s="13"/>
      <c r="K14" s="12">
        <v>2082382</v>
      </c>
      <c r="L14" s="11"/>
      <c r="M14" s="11">
        <v>186349999</v>
      </c>
      <c r="N14" s="11"/>
      <c r="O14" s="17">
        <v>59.6</v>
      </c>
      <c r="P14"/>
      <c r="Q14"/>
    </row>
    <row r="15" spans="1:17" ht="12">
      <c r="A15" s="1" t="s">
        <v>2</v>
      </c>
      <c r="B15" s="1" t="s">
        <v>8</v>
      </c>
      <c r="C15" s="12">
        <v>5704461</v>
      </c>
      <c r="D15" s="13">
        <v>524810412</v>
      </c>
      <c r="E15" s="12">
        <v>5284103</v>
      </c>
      <c r="F15" s="13">
        <v>463991188</v>
      </c>
      <c r="G15" s="12">
        <v>5280430</v>
      </c>
      <c r="H15" s="11">
        <f>G15+G14</f>
        <v>10441164</v>
      </c>
      <c r="I15" s="11">
        <v>463320680</v>
      </c>
      <c r="J15" s="13">
        <f>I15+I14</f>
        <v>918503302</v>
      </c>
      <c r="K15" s="12">
        <v>2185828</v>
      </c>
      <c r="L15" s="11">
        <f>K15+K14</f>
        <v>4268210</v>
      </c>
      <c r="M15" s="11">
        <v>194139587</v>
      </c>
      <c r="N15" s="11">
        <f>M15+M14</f>
        <v>380489586</v>
      </c>
      <c r="O15" s="17">
        <v>58.6</v>
      </c>
      <c r="P15"/>
      <c r="Q15"/>
    </row>
    <row r="16" spans="1:17" ht="12">
      <c r="A16" s="1" t="s">
        <v>0</v>
      </c>
      <c r="B16" s="1" t="s">
        <v>9</v>
      </c>
      <c r="C16" s="12">
        <v>5059995</v>
      </c>
      <c r="D16" s="13">
        <v>465519540</v>
      </c>
      <c r="E16" s="12">
        <v>4759905</v>
      </c>
      <c r="F16" s="13">
        <v>422872200</v>
      </c>
      <c r="G16" s="12">
        <v>4757569</v>
      </c>
      <c r="H16" s="11"/>
      <c r="I16" s="11">
        <v>421852601</v>
      </c>
      <c r="J16" s="13"/>
      <c r="K16" s="12">
        <v>1923668</v>
      </c>
      <c r="L16" s="11"/>
      <c r="M16" s="11">
        <v>172556274</v>
      </c>
      <c r="N16" s="11"/>
      <c r="O16" s="17">
        <v>59.6</v>
      </c>
      <c r="P16"/>
      <c r="Q16"/>
    </row>
    <row r="17" spans="1:17" ht="12">
      <c r="A17" s="1" t="s">
        <v>2</v>
      </c>
      <c r="B17" s="1" t="s">
        <v>9</v>
      </c>
      <c r="C17" s="12">
        <v>5072860</v>
      </c>
      <c r="D17" s="13">
        <v>466703120</v>
      </c>
      <c r="E17" s="12">
        <v>4776442</v>
      </c>
      <c r="F17" s="13">
        <v>421644123</v>
      </c>
      <c r="G17" s="12">
        <v>4771892</v>
      </c>
      <c r="H17" s="11">
        <f>G17+G16</f>
        <v>9529461</v>
      </c>
      <c r="I17" s="11">
        <v>420362487</v>
      </c>
      <c r="J17" s="13">
        <f>I17+I16</f>
        <v>842215088</v>
      </c>
      <c r="K17" s="12">
        <v>1962293</v>
      </c>
      <c r="L17" s="11">
        <f>K17+K16</f>
        <v>3885961</v>
      </c>
      <c r="M17" s="11">
        <v>174845471</v>
      </c>
      <c r="N17" s="11">
        <f>M17+M16</f>
        <v>347401745</v>
      </c>
      <c r="O17" s="17">
        <v>58.9</v>
      </c>
      <c r="P17"/>
      <c r="Q17"/>
    </row>
    <row r="18" spans="1:17" ht="12">
      <c r="A18" s="1" t="s">
        <v>0</v>
      </c>
      <c r="B18" s="1" t="s">
        <v>10</v>
      </c>
      <c r="C18" s="12">
        <v>5545965</v>
      </c>
      <c r="D18" s="13">
        <v>510228780</v>
      </c>
      <c r="E18" s="12">
        <v>5137138</v>
      </c>
      <c r="F18" s="13">
        <v>454668070</v>
      </c>
      <c r="G18" s="12">
        <v>5135343</v>
      </c>
      <c r="H18" s="11"/>
      <c r="I18" s="11">
        <v>453976303</v>
      </c>
      <c r="J18" s="13"/>
      <c r="K18" s="12">
        <v>2165975</v>
      </c>
      <c r="L18" s="11"/>
      <c r="M18" s="11">
        <v>193801936</v>
      </c>
      <c r="N18" s="11"/>
      <c r="O18" s="17">
        <v>57.8</v>
      </c>
      <c r="P18"/>
      <c r="Q18"/>
    </row>
    <row r="19" spans="1:17" ht="12">
      <c r="A19" s="1" t="s">
        <v>2</v>
      </c>
      <c r="B19" s="1" t="s">
        <v>10</v>
      </c>
      <c r="C19" s="12">
        <v>5619962</v>
      </c>
      <c r="D19" s="13">
        <v>517036504</v>
      </c>
      <c r="E19" s="12">
        <v>5214142</v>
      </c>
      <c r="F19" s="13">
        <v>458977722</v>
      </c>
      <c r="G19" s="12">
        <v>5208662</v>
      </c>
      <c r="H19" s="11">
        <f>G19+G18</f>
        <v>10344005</v>
      </c>
      <c r="I19" s="11">
        <v>457879316</v>
      </c>
      <c r="J19" s="13">
        <f>I19+I18</f>
        <v>911855619</v>
      </c>
      <c r="K19" s="12">
        <v>2228625</v>
      </c>
      <c r="L19" s="11">
        <f>K19+K18</f>
        <v>4394600</v>
      </c>
      <c r="M19" s="11">
        <v>198066489</v>
      </c>
      <c r="N19" s="11">
        <f>M19+M18</f>
        <v>391868425</v>
      </c>
      <c r="O19" s="17">
        <v>57.2</v>
      </c>
      <c r="P19"/>
      <c r="Q19"/>
    </row>
    <row r="20" spans="1:17" ht="12">
      <c r="A20" s="1" t="s">
        <v>0</v>
      </c>
      <c r="B20" s="1" t="s">
        <v>11</v>
      </c>
      <c r="C20" s="12">
        <v>4761755</v>
      </c>
      <c r="D20" s="13">
        <v>438081460</v>
      </c>
      <c r="E20" s="12">
        <v>4330990</v>
      </c>
      <c r="F20" s="13">
        <v>385024466</v>
      </c>
      <c r="G20" s="12">
        <v>4329308</v>
      </c>
      <c r="H20" s="11"/>
      <c r="I20" s="11">
        <v>384634060</v>
      </c>
      <c r="J20" s="13"/>
      <c r="K20" s="12">
        <v>2179680</v>
      </c>
      <c r="L20" s="11"/>
      <c r="M20" s="11">
        <v>195902546</v>
      </c>
      <c r="N20" s="11"/>
      <c r="O20" s="17">
        <v>49.7</v>
      </c>
      <c r="P20"/>
      <c r="Q20"/>
    </row>
    <row r="21" spans="1:17" ht="12">
      <c r="A21" s="1" t="s">
        <v>2</v>
      </c>
      <c r="B21" s="1" t="s">
        <v>11</v>
      </c>
      <c r="C21" s="12">
        <v>4906819</v>
      </c>
      <c r="D21" s="13">
        <v>451427348</v>
      </c>
      <c r="E21" s="12">
        <v>4590061</v>
      </c>
      <c r="F21" s="13">
        <v>405227310</v>
      </c>
      <c r="G21" s="12">
        <v>4581185</v>
      </c>
      <c r="H21" s="11">
        <f>G21+G20</f>
        <v>8910493</v>
      </c>
      <c r="I21" s="11">
        <v>404127457</v>
      </c>
      <c r="J21" s="13">
        <f>I21+I20</f>
        <v>788761517</v>
      </c>
      <c r="K21" s="12">
        <v>2362024</v>
      </c>
      <c r="L21" s="11">
        <f>K21+K20</f>
        <v>4541704</v>
      </c>
      <c r="M21" s="11">
        <v>210223309</v>
      </c>
      <c r="N21" s="11">
        <f>M21+M20</f>
        <v>406125855</v>
      </c>
      <c r="O21" s="17">
        <v>48.4</v>
      </c>
      <c r="P21"/>
      <c r="Q21"/>
    </row>
    <row r="22" spans="1:17" ht="12">
      <c r="A22" s="1" t="s">
        <v>0</v>
      </c>
      <c r="B22" s="1" t="s">
        <v>12</v>
      </c>
      <c r="C22" s="12">
        <v>7638249</v>
      </c>
      <c r="D22" s="13">
        <v>702718908</v>
      </c>
      <c r="E22" s="12">
        <v>7025655</v>
      </c>
      <c r="F22" s="13">
        <v>624680240</v>
      </c>
      <c r="G22" s="12">
        <v>7021014</v>
      </c>
      <c r="H22" s="11"/>
      <c r="I22" s="11">
        <v>623116700</v>
      </c>
      <c r="J22" s="13"/>
      <c r="K22" s="12">
        <v>3853655</v>
      </c>
      <c r="L22" s="11"/>
      <c r="M22" s="11">
        <v>345401547</v>
      </c>
      <c r="N22" s="11"/>
      <c r="O22" s="17">
        <v>45.1</v>
      </c>
      <c r="P22"/>
      <c r="Q22"/>
    </row>
    <row r="23" spans="1:17" ht="12">
      <c r="A23" s="1" t="s">
        <v>2</v>
      </c>
      <c r="B23" s="1" t="s">
        <v>12</v>
      </c>
      <c r="C23" s="12">
        <v>7739966</v>
      </c>
      <c r="D23" s="13">
        <v>712076872</v>
      </c>
      <c r="E23" s="12">
        <v>7192955</v>
      </c>
      <c r="F23" s="13">
        <v>634600311</v>
      </c>
      <c r="G23" s="12">
        <v>7181672</v>
      </c>
      <c r="H23" s="11">
        <f>G23+G22</f>
        <v>14202686</v>
      </c>
      <c r="I23" s="11">
        <v>632316168</v>
      </c>
      <c r="J23" s="13">
        <f>I23+I22</f>
        <v>1255432868</v>
      </c>
      <c r="K23" s="12">
        <v>3991393</v>
      </c>
      <c r="L23" s="11">
        <f>K23+K22</f>
        <v>7845048</v>
      </c>
      <c r="M23" s="11">
        <v>354669674</v>
      </c>
      <c r="N23" s="11">
        <f>M23+M22</f>
        <v>700071221</v>
      </c>
      <c r="O23" s="17">
        <v>44.4</v>
      </c>
      <c r="P23"/>
      <c r="Q23"/>
    </row>
    <row r="24" spans="1:17" ht="12">
      <c r="A24" s="1" t="s">
        <v>0</v>
      </c>
      <c r="B24" s="1" t="s">
        <v>13</v>
      </c>
      <c r="C24" s="12">
        <v>3864267</v>
      </c>
      <c r="D24" s="13">
        <v>355512564</v>
      </c>
      <c r="E24" s="12">
        <v>3549208</v>
      </c>
      <c r="F24" s="13">
        <v>317108316</v>
      </c>
      <c r="G24" s="12">
        <v>3543063</v>
      </c>
      <c r="H24" s="11"/>
      <c r="I24" s="11">
        <v>316119414</v>
      </c>
      <c r="J24" s="13"/>
      <c r="K24" s="12">
        <v>2370532</v>
      </c>
      <c r="L24" s="11"/>
      <c r="M24" s="11">
        <v>213118408</v>
      </c>
      <c r="N24" s="11"/>
      <c r="O24" s="17">
        <v>33.1</v>
      </c>
      <c r="P24"/>
      <c r="Q24"/>
    </row>
    <row r="25" spans="1:17" ht="12">
      <c r="A25" s="1" t="s">
        <v>2</v>
      </c>
      <c r="B25" s="1" t="s">
        <v>13</v>
      </c>
      <c r="C25" s="12">
        <v>3962189</v>
      </c>
      <c r="D25" s="13">
        <v>364521388</v>
      </c>
      <c r="E25" s="12">
        <v>3754343</v>
      </c>
      <c r="F25" s="13">
        <v>333196106</v>
      </c>
      <c r="G25" s="12">
        <v>3743845</v>
      </c>
      <c r="H25" s="11">
        <f>G25+G24</f>
        <v>7286908</v>
      </c>
      <c r="I25" s="11">
        <v>331641214</v>
      </c>
      <c r="J25" s="13">
        <f>I25+I24</f>
        <v>647760628</v>
      </c>
      <c r="K25" s="12">
        <v>2528692</v>
      </c>
      <c r="L25" s="11">
        <f>K25+K24</f>
        <v>4899224</v>
      </c>
      <c r="M25" s="11">
        <v>225393489</v>
      </c>
      <c r="N25" s="11">
        <f>M25+M24</f>
        <v>438511897</v>
      </c>
      <c r="O25" s="17">
        <v>32.5</v>
      </c>
      <c r="P25"/>
      <c r="Q25"/>
    </row>
    <row r="26" spans="1:17" ht="12">
      <c r="A26" s="1" t="s">
        <v>0</v>
      </c>
      <c r="B26" s="1" t="s">
        <v>14</v>
      </c>
      <c r="C26" s="12">
        <v>1622407</v>
      </c>
      <c r="D26" s="13">
        <v>149261444</v>
      </c>
      <c r="E26" s="12">
        <v>1524915</v>
      </c>
      <c r="F26" s="13">
        <v>135425599</v>
      </c>
      <c r="G26" s="12">
        <v>1524290</v>
      </c>
      <c r="H26" s="11"/>
      <c r="I26" s="11">
        <v>135222422</v>
      </c>
      <c r="J26" s="13"/>
      <c r="K26" s="12">
        <v>713449</v>
      </c>
      <c r="L26" s="11"/>
      <c r="M26" s="11">
        <v>64026424</v>
      </c>
      <c r="N26" s="11"/>
      <c r="O26" s="17">
        <v>53.2</v>
      </c>
      <c r="P26"/>
      <c r="Q26"/>
    </row>
    <row r="27" spans="1:17" ht="12">
      <c r="A27" s="1" t="s">
        <v>2</v>
      </c>
      <c r="B27" s="1" t="s">
        <v>14</v>
      </c>
      <c r="C27" s="12">
        <v>1636651</v>
      </c>
      <c r="D27" s="13">
        <v>150571892</v>
      </c>
      <c r="E27" s="12">
        <v>1543312</v>
      </c>
      <c r="F27" s="13">
        <v>136134645</v>
      </c>
      <c r="G27" s="12">
        <v>1539816</v>
      </c>
      <c r="H27" s="11"/>
      <c r="I27" s="11">
        <v>135707543</v>
      </c>
      <c r="J27" s="13"/>
      <c r="K27" s="12">
        <v>730059</v>
      </c>
      <c r="L27" s="11"/>
      <c r="M27" s="11">
        <v>65052192</v>
      </c>
      <c r="N27" s="11"/>
      <c r="O27" s="17">
        <v>52.6</v>
      </c>
      <c r="P27"/>
      <c r="Q27"/>
    </row>
    <row r="28" spans="1:17" ht="12">
      <c r="A28" s="1" t="s">
        <v>15</v>
      </c>
      <c r="B28" s="1" t="s">
        <v>14</v>
      </c>
      <c r="C28" s="12">
        <v>9253670</v>
      </c>
      <c r="D28" s="13">
        <v>851337640</v>
      </c>
      <c r="E28" s="12">
        <v>6880063</v>
      </c>
      <c r="F28" s="13">
        <v>575646312</v>
      </c>
      <c r="G28" s="12">
        <v>6868967</v>
      </c>
      <c r="H28" s="11"/>
      <c r="I28" s="11">
        <v>574598804</v>
      </c>
      <c r="J28" s="13"/>
      <c r="K28" s="12">
        <v>669280</v>
      </c>
      <c r="L28" s="11"/>
      <c r="M28" s="11">
        <v>57580189</v>
      </c>
      <c r="N28" s="11"/>
      <c r="O28" s="17">
        <v>90.3</v>
      </c>
      <c r="P28"/>
      <c r="Q28"/>
    </row>
    <row r="29" spans="1:17" ht="12">
      <c r="A29" s="1" t="s">
        <v>16</v>
      </c>
      <c r="B29" s="1" t="s">
        <v>14</v>
      </c>
      <c r="C29" s="12">
        <v>10785776</v>
      </c>
      <c r="D29" s="13">
        <v>992291392</v>
      </c>
      <c r="E29" s="12">
        <v>9861126</v>
      </c>
      <c r="F29" s="13">
        <v>863844563</v>
      </c>
      <c r="G29" s="12">
        <v>9825146</v>
      </c>
      <c r="H29" s="11">
        <f>G29+G28+G27+G26</f>
        <v>19758219</v>
      </c>
      <c r="I29" s="11">
        <v>860750720</v>
      </c>
      <c r="J29" s="13">
        <f>I29+I28+I27+I26</f>
        <v>1706279489</v>
      </c>
      <c r="K29" s="12">
        <v>2193704</v>
      </c>
      <c r="L29" s="11">
        <f>K29+K28+K27+K26</f>
        <v>4306492</v>
      </c>
      <c r="M29" s="11">
        <v>190982644</v>
      </c>
      <c r="N29" s="11">
        <f>M29+M28+M27+M26</f>
        <v>377641449</v>
      </c>
      <c r="O29" s="17">
        <v>77.7</v>
      </c>
      <c r="P29"/>
      <c r="Q29"/>
    </row>
    <row r="30" spans="1:17" ht="12">
      <c r="A30" s="1" t="s">
        <v>17</v>
      </c>
      <c r="B30" s="1" t="s">
        <v>18</v>
      </c>
      <c r="C30" s="12">
        <v>5037025</v>
      </c>
      <c r="D30" s="13">
        <v>463406300</v>
      </c>
      <c r="E30" s="12">
        <v>4630085</v>
      </c>
      <c r="F30" s="13">
        <v>410092041</v>
      </c>
      <c r="G30" s="12">
        <v>4624818</v>
      </c>
      <c r="H30" s="11"/>
      <c r="I30" s="11">
        <v>408538227</v>
      </c>
      <c r="J30" s="13"/>
      <c r="K30" s="12">
        <v>2039469</v>
      </c>
      <c r="L30" s="11"/>
      <c r="M30" s="11">
        <v>182468365</v>
      </c>
      <c r="N30" s="11"/>
      <c r="O30" s="17">
        <v>55.9</v>
      </c>
      <c r="P30"/>
      <c r="Q30"/>
    </row>
    <row r="31" spans="1:17" ht="12">
      <c r="A31" s="1" t="s">
        <v>19</v>
      </c>
      <c r="B31" s="1" t="s">
        <v>18</v>
      </c>
      <c r="C31" s="12">
        <v>5072228</v>
      </c>
      <c r="D31" s="13">
        <v>466644976</v>
      </c>
      <c r="E31" s="12">
        <v>4711453</v>
      </c>
      <c r="F31" s="13">
        <v>414812215</v>
      </c>
      <c r="G31" s="12">
        <v>4702695</v>
      </c>
      <c r="H31" s="11">
        <f>G31+G30</f>
        <v>9327513</v>
      </c>
      <c r="I31" s="11">
        <v>412686786</v>
      </c>
      <c r="J31" s="13">
        <f>I31+I30</f>
        <v>821225013</v>
      </c>
      <c r="K31" s="12">
        <v>2125614</v>
      </c>
      <c r="L31" s="11">
        <f>K31+K30</f>
        <v>4165083</v>
      </c>
      <c r="M31" s="11">
        <v>188620721</v>
      </c>
      <c r="N31" s="11">
        <f>M31+M30</f>
        <v>371089086</v>
      </c>
      <c r="O31" s="17">
        <v>54.8</v>
      </c>
      <c r="P31"/>
      <c r="Q31"/>
    </row>
    <row r="32" spans="1:17" ht="12">
      <c r="A32" s="1" t="s">
        <v>17</v>
      </c>
      <c r="B32" s="1" t="s">
        <v>20</v>
      </c>
      <c r="C32" s="12">
        <v>6427506</v>
      </c>
      <c r="D32" s="13">
        <v>591330552</v>
      </c>
      <c r="E32" s="12">
        <v>5544221</v>
      </c>
      <c r="F32" s="13">
        <v>475354262</v>
      </c>
      <c r="G32" s="12">
        <v>5542684</v>
      </c>
      <c r="H32" s="11"/>
      <c r="I32" s="11">
        <v>474418456</v>
      </c>
      <c r="J32" s="13"/>
      <c r="K32" s="12">
        <v>2440371</v>
      </c>
      <c r="L32" s="11"/>
      <c r="M32" s="11">
        <v>213553916</v>
      </c>
      <c r="N32" s="11"/>
      <c r="O32" s="17">
        <v>56</v>
      </c>
      <c r="P32"/>
      <c r="Q32"/>
    </row>
    <row r="33" spans="1:17" ht="12">
      <c r="A33" s="1" t="s">
        <v>19</v>
      </c>
      <c r="B33" s="1" t="s">
        <v>20</v>
      </c>
      <c r="C33" s="12">
        <v>6486960</v>
      </c>
      <c r="D33" s="13">
        <v>596800320</v>
      </c>
      <c r="E33" s="12">
        <v>5649611</v>
      </c>
      <c r="F33" s="13">
        <v>484639175</v>
      </c>
      <c r="G33" s="12">
        <v>5644270</v>
      </c>
      <c r="H33" s="11">
        <f>G33+G32</f>
        <v>11186954</v>
      </c>
      <c r="I33" s="11">
        <v>483305598</v>
      </c>
      <c r="J33" s="13">
        <f>I33+I32</f>
        <v>957724054</v>
      </c>
      <c r="K33" s="12">
        <v>2506033</v>
      </c>
      <c r="L33" s="11">
        <f>K33+K32</f>
        <v>4946404</v>
      </c>
      <c r="M33" s="11">
        <v>218867028</v>
      </c>
      <c r="N33" s="11">
        <f>M33+M32</f>
        <v>432420944</v>
      </c>
      <c r="O33" s="17">
        <v>55.6</v>
      </c>
      <c r="P33"/>
      <c r="Q33"/>
    </row>
    <row r="34" spans="1:17" ht="12">
      <c r="A34" s="1" t="s">
        <v>17</v>
      </c>
      <c r="B34" s="1" t="s">
        <v>21</v>
      </c>
      <c r="C34" s="12">
        <v>5242869</v>
      </c>
      <c r="D34" s="13">
        <v>482343948</v>
      </c>
      <c r="E34" s="12">
        <v>4880988</v>
      </c>
      <c r="F34" s="13">
        <v>431022976</v>
      </c>
      <c r="G34" s="12">
        <v>4878790</v>
      </c>
      <c r="H34" s="11"/>
      <c r="I34" s="11">
        <v>430604069</v>
      </c>
      <c r="J34" s="13"/>
      <c r="K34" s="12">
        <v>1767417</v>
      </c>
      <c r="L34" s="11"/>
      <c r="M34" s="11">
        <v>158200661</v>
      </c>
      <c r="N34" s="11"/>
      <c r="O34" s="17">
        <v>63.8</v>
      </c>
      <c r="P34"/>
      <c r="Q34"/>
    </row>
    <row r="35" spans="1:17" ht="12">
      <c r="A35" s="1" t="s">
        <v>19</v>
      </c>
      <c r="B35" s="1" t="s">
        <v>21</v>
      </c>
      <c r="C35" s="12">
        <v>5237173</v>
      </c>
      <c r="D35" s="13">
        <v>481819916</v>
      </c>
      <c r="E35" s="12">
        <v>4832107</v>
      </c>
      <c r="F35" s="13">
        <v>424044732</v>
      </c>
      <c r="G35" s="12">
        <v>4827588</v>
      </c>
      <c r="H35" s="11">
        <f>G35+G34</f>
        <v>9706378</v>
      </c>
      <c r="I35" s="11">
        <v>423410236</v>
      </c>
      <c r="J35" s="13">
        <f>I35+I34</f>
        <v>854014305</v>
      </c>
      <c r="K35" s="12">
        <v>1762244</v>
      </c>
      <c r="L35" s="11">
        <f>K35+K34</f>
        <v>3529661</v>
      </c>
      <c r="M35" s="11">
        <v>156811464</v>
      </c>
      <c r="N35" s="11">
        <f>M35+M34</f>
        <v>315012125</v>
      </c>
      <c r="O35" s="17">
        <v>63.5</v>
      </c>
      <c r="P35"/>
      <c r="Q35"/>
    </row>
    <row r="36" spans="1:17" ht="12">
      <c r="A36" s="1" t="s">
        <v>17</v>
      </c>
      <c r="B36" s="1" t="s">
        <v>22</v>
      </c>
      <c r="C36" s="12">
        <v>5064428</v>
      </c>
      <c r="D36" s="13">
        <v>465927376</v>
      </c>
      <c r="E36" s="12">
        <v>4527019</v>
      </c>
      <c r="F36" s="13">
        <v>400014207</v>
      </c>
      <c r="G36" s="12">
        <v>4524675</v>
      </c>
      <c r="H36" s="11"/>
      <c r="I36" s="11">
        <v>399310874</v>
      </c>
      <c r="J36" s="13"/>
      <c r="K36" s="12">
        <v>2035370</v>
      </c>
      <c r="L36" s="11"/>
      <c r="M36" s="11">
        <v>182174634</v>
      </c>
      <c r="N36" s="11"/>
      <c r="O36" s="17">
        <v>55</v>
      </c>
      <c r="P36"/>
      <c r="Q36"/>
    </row>
    <row r="37" spans="1:17" ht="12">
      <c r="A37" s="1" t="s">
        <v>19</v>
      </c>
      <c r="B37" s="1" t="s">
        <v>22</v>
      </c>
      <c r="C37" s="12">
        <v>5193150</v>
      </c>
      <c r="D37" s="13">
        <v>477769800</v>
      </c>
      <c r="E37" s="12">
        <v>4795680</v>
      </c>
      <c r="F37" s="13">
        <v>421509504</v>
      </c>
      <c r="G37" s="12">
        <v>4787383</v>
      </c>
      <c r="H37" s="11">
        <f>G37+G36</f>
        <v>9312058</v>
      </c>
      <c r="I37" s="11">
        <v>420042241</v>
      </c>
      <c r="J37" s="13">
        <f>I37+I36</f>
        <v>819353115</v>
      </c>
      <c r="K37" s="12">
        <v>2236567</v>
      </c>
      <c r="L37" s="11">
        <f>K37+K36</f>
        <v>4271937</v>
      </c>
      <c r="M37" s="11">
        <v>198201054</v>
      </c>
      <c r="N37" s="11">
        <f>M37+M36</f>
        <v>380375688</v>
      </c>
      <c r="O37" s="17">
        <v>53.3</v>
      </c>
      <c r="P37"/>
      <c r="Q37"/>
    </row>
    <row r="38" spans="1:17" ht="12">
      <c r="A38" s="1" t="s">
        <v>17</v>
      </c>
      <c r="B38" s="1" t="s">
        <v>23</v>
      </c>
      <c r="C38" s="12">
        <v>8550101</v>
      </c>
      <c r="D38" s="13">
        <v>786609292</v>
      </c>
      <c r="E38" s="12">
        <v>7813188</v>
      </c>
      <c r="F38" s="13">
        <v>691490815</v>
      </c>
      <c r="G38" s="12">
        <v>7806615</v>
      </c>
      <c r="H38" s="11"/>
      <c r="I38" s="11">
        <v>689372675</v>
      </c>
      <c r="J38" s="13"/>
      <c r="K38" s="12">
        <v>3402665</v>
      </c>
      <c r="L38" s="11"/>
      <c r="M38" s="11">
        <v>304358861</v>
      </c>
      <c r="N38" s="11"/>
      <c r="O38" s="17">
        <v>56.4</v>
      </c>
      <c r="P38"/>
      <c r="Q38"/>
    </row>
    <row r="39" spans="1:17" ht="12">
      <c r="A39" s="1" t="s">
        <v>19</v>
      </c>
      <c r="B39" s="1" t="s">
        <v>23</v>
      </c>
      <c r="C39" s="12">
        <v>8575021</v>
      </c>
      <c r="D39" s="13">
        <v>788901932</v>
      </c>
      <c r="E39" s="12">
        <v>7866404</v>
      </c>
      <c r="F39" s="13">
        <v>692075019</v>
      </c>
      <c r="G39" s="12">
        <v>7855206</v>
      </c>
      <c r="H39" s="11">
        <f>G39+G38</f>
        <v>15661821</v>
      </c>
      <c r="I39" s="11">
        <v>689305535</v>
      </c>
      <c r="J39" s="13">
        <f>I39+I38</f>
        <v>1378678210</v>
      </c>
      <c r="K39" s="12">
        <v>3483039</v>
      </c>
      <c r="L39" s="11">
        <f>K39+K38</f>
        <v>6885704</v>
      </c>
      <c r="M39" s="11">
        <v>309366320</v>
      </c>
      <c r="N39" s="11">
        <f>M39+M38</f>
        <v>613725181</v>
      </c>
      <c r="O39" s="17">
        <v>55.7</v>
      </c>
      <c r="P39"/>
      <c r="Q39"/>
    </row>
    <row r="40" spans="1:17" ht="12">
      <c r="A40" s="1" t="s">
        <v>17</v>
      </c>
      <c r="B40" s="1" t="s">
        <v>24</v>
      </c>
      <c r="C40" s="12">
        <v>8878446</v>
      </c>
      <c r="D40" s="13">
        <v>816817032</v>
      </c>
      <c r="E40" s="12">
        <v>8119561</v>
      </c>
      <c r="F40" s="13">
        <v>717699959</v>
      </c>
      <c r="G40" s="12">
        <v>8116383</v>
      </c>
      <c r="H40" s="11"/>
      <c r="I40" s="11">
        <v>716669194</v>
      </c>
      <c r="J40" s="13"/>
      <c r="K40" s="12">
        <v>3513897</v>
      </c>
      <c r="L40" s="11"/>
      <c r="M40" s="11">
        <v>314132705</v>
      </c>
      <c r="N40" s="11"/>
      <c r="O40" s="17">
        <v>56.7</v>
      </c>
      <c r="P40"/>
      <c r="Q40"/>
    </row>
    <row r="41" spans="1:17" ht="12">
      <c r="A41" s="1" t="s">
        <v>19</v>
      </c>
      <c r="B41" s="1" t="s">
        <v>24</v>
      </c>
      <c r="C41" s="12">
        <v>8938782</v>
      </c>
      <c r="D41" s="13">
        <v>822367944</v>
      </c>
      <c r="E41" s="12">
        <v>8194964</v>
      </c>
      <c r="F41" s="13">
        <v>719619877</v>
      </c>
      <c r="G41" s="12">
        <v>8185177</v>
      </c>
      <c r="H41" s="11">
        <f>G41+G40</f>
        <v>16301560</v>
      </c>
      <c r="I41" s="11">
        <v>717934900</v>
      </c>
      <c r="J41" s="13">
        <f>I41+I40</f>
        <v>1434604094</v>
      </c>
      <c r="K41" s="12">
        <v>3605006</v>
      </c>
      <c r="L41" s="11">
        <f>K41+K40</f>
        <v>7118903</v>
      </c>
      <c r="M41" s="11">
        <v>319928131</v>
      </c>
      <c r="N41" s="11">
        <f>M41+M40</f>
        <v>634060836</v>
      </c>
      <c r="O41" s="17">
        <v>56</v>
      </c>
      <c r="P41"/>
      <c r="Q41"/>
    </row>
    <row r="42" spans="1:17" ht="12">
      <c r="A42" s="1" t="s">
        <v>17</v>
      </c>
      <c r="B42" s="1" t="s">
        <v>25</v>
      </c>
      <c r="C42" s="12">
        <v>5285201</v>
      </c>
      <c r="D42" s="13">
        <v>486238492</v>
      </c>
      <c r="E42" s="12">
        <v>4778291</v>
      </c>
      <c r="F42" s="13">
        <v>420189694</v>
      </c>
      <c r="G42" s="12">
        <v>4775911</v>
      </c>
      <c r="H42" s="11"/>
      <c r="I42" s="11">
        <v>419520644</v>
      </c>
      <c r="J42" s="13"/>
      <c r="K42" s="12">
        <v>2166943</v>
      </c>
      <c r="L42" s="11"/>
      <c r="M42" s="11">
        <v>193113198</v>
      </c>
      <c r="N42" s="11"/>
      <c r="O42" s="17">
        <v>54.6</v>
      </c>
      <c r="P42"/>
      <c r="Q42"/>
    </row>
    <row r="43" spans="1:17" ht="12">
      <c r="A43" s="1" t="s">
        <v>19</v>
      </c>
      <c r="B43" s="1" t="s">
        <v>25</v>
      </c>
      <c r="C43" s="12">
        <v>5349549</v>
      </c>
      <c r="D43" s="13">
        <v>492158508</v>
      </c>
      <c r="E43" s="12">
        <v>4892893</v>
      </c>
      <c r="F43" s="13">
        <v>427831666</v>
      </c>
      <c r="G43" s="12">
        <v>4887969</v>
      </c>
      <c r="H43" s="11">
        <f>G43+G42</f>
        <v>9663880</v>
      </c>
      <c r="I43" s="11">
        <v>426810434</v>
      </c>
      <c r="J43" s="13">
        <f>I43+I42</f>
        <v>846331078</v>
      </c>
      <c r="K43" s="12">
        <v>2269116</v>
      </c>
      <c r="L43" s="11">
        <f>K43+K42</f>
        <v>4436059</v>
      </c>
      <c r="M43" s="11">
        <v>200602251</v>
      </c>
      <c r="N43" s="11">
        <f>M43+M42</f>
        <v>393715449</v>
      </c>
      <c r="O43" s="17">
        <v>53.6</v>
      </c>
      <c r="P43"/>
      <c r="Q43"/>
    </row>
    <row r="44" spans="1:17" ht="12">
      <c r="A44" s="1" t="s">
        <v>17</v>
      </c>
      <c r="B44" s="1" t="s">
        <v>26</v>
      </c>
      <c r="C44" s="12">
        <v>6916531</v>
      </c>
      <c r="D44" s="13">
        <v>636320852</v>
      </c>
      <c r="E44" s="12">
        <v>6407755</v>
      </c>
      <c r="F44" s="13">
        <v>568598947</v>
      </c>
      <c r="G44" s="12">
        <v>6405151</v>
      </c>
      <c r="H44" s="11"/>
      <c r="I44" s="11">
        <v>567848282</v>
      </c>
      <c r="J44" s="13"/>
      <c r="K44" s="12">
        <v>2997338</v>
      </c>
      <c r="L44" s="11"/>
      <c r="M44" s="11">
        <v>268788261</v>
      </c>
      <c r="N44" s="11"/>
      <c r="O44" s="17">
        <v>53.2</v>
      </c>
      <c r="P44"/>
      <c r="Q44"/>
    </row>
    <row r="45" spans="1:17" ht="12">
      <c r="A45" s="1" t="s">
        <v>19</v>
      </c>
      <c r="B45" s="1" t="s">
        <v>26</v>
      </c>
      <c r="C45" s="12">
        <v>6941795</v>
      </c>
      <c r="D45" s="13">
        <v>638645140</v>
      </c>
      <c r="E45" s="12">
        <v>6457227</v>
      </c>
      <c r="F45" s="13">
        <v>569379457</v>
      </c>
      <c r="G45" s="12">
        <v>6451324</v>
      </c>
      <c r="H45" s="11">
        <f>G45+G44</f>
        <v>12856475</v>
      </c>
      <c r="I45" s="11">
        <v>568211872</v>
      </c>
      <c r="J45" s="13">
        <f>I45+I44</f>
        <v>1136060154</v>
      </c>
      <c r="K45" s="12">
        <v>3068435</v>
      </c>
      <c r="L45" s="11">
        <f>K45+K44</f>
        <v>6065773</v>
      </c>
      <c r="M45" s="11">
        <v>273233451</v>
      </c>
      <c r="N45" s="11">
        <f>M45+M44</f>
        <v>542021712</v>
      </c>
      <c r="O45" s="17">
        <v>52.4</v>
      </c>
      <c r="P45"/>
      <c r="Q45"/>
    </row>
    <row r="46" spans="1:17" ht="12">
      <c r="A46" s="1" t="s">
        <v>17</v>
      </c>
      <c r="B46" s="1" t="s">
        <v>27</v>
      </c>
      <c r="C46" s="12">
        <v>6039939</v>
      </c>
      <c r="D46" s="13">
        <v>555674388</v>
      </c>
      <c r="E46" s="12">
        <v>5555974</v>
      </c>
      <c r="F46" s="13">
        <v>490800918</v>
      </c>
      <c r="G46" s="12">
        <v>5554198</v>
      </c>
      <c r="H46" s="11"/>
      <c r="I46" s="11">
        <v>490132306</v>
      </c>
      <c r="J46" s="13"/>
      <c r="K46" s="12">
        <v>2412924</v>
      </c>
      <c r="L46" s="11"/>
      <c r="M46" s="11">
        <v>215626312</v>
      </c>
      <c r="N46" s="11"/>
      <c r="O46" s="17">
        <v>56.6</v>
      </c>
      <c r="P46"/>
      <c r="Q46"/>
    </row>
    <row r="47" spans="1:17" ht="12">
      <c r="A47" s="1" t="s">
        <v>19</v>
      </c>
      <c r="B47" s="1" t="s">
        <v>27</v>
      </c>
      <c r="C47" s="12">
        <v>6091136</v>
      </c>
      <c r="D47" s="13">
        <v>560384512</v>
      </c>
      <c r="E47" s="12">
        <v>5593706</v>
      </c>
      <c r="F47" s="13">
        <v>491627671</v>
      </c>
      <c r="G47" s="12">
        <v>5588873</v>
      </c>
      <c r="H47" s="11">
        <f>G47+G46</f>
        <v>11143071</v>
      </c>
      <c r="I47" s="11">
        <v>490606753</v>
      </c>
      <c r="J47" s="13">
        <f>I47+I46</f>
        <v>980739059</v>
      </c>
      <c r="K47" s="12">
        <v>2454663</v>
      </c>
      <c r="L47" s="11">
        <f>K47+K46</f>
        <v>4867587</v>
      </c>
      <c r="M47" s="11">
        <v>218066038</v>
      </c>
      <c r="N47" s="11">
        <f>M47+M46</f>
        <v>433692350</v>
      </c>
      <c r="O47" s="17">
        <v>56.1</v>
      </c>
      <c r="P47"/>
      <c r="Q47"/>
    </row>
    <row r="48" spans="1:17" ht="12">
      <c r="A48" s="1" t="s">
        <v>17</v>
      </c>
      <c r="B48" s="1" t="s">
        <v>28</v>
      </c>
      <c r="C48" s="12">
        <v>7017372</v>
      </c>
      <c r="D48" s="13">
        <v>645598224</v>
      </c>
      <c r="E48" s="12">
        <v>6316231</v>
      </c>
      <c r="F48" s="13">
        <v>560751890</v>
      </c>
      <c r="G48" s="12">
        <v>6314355</v>
      </c>
      <c r="H48" s="11"/>
      <c r="I48" s="11">
        <v>560413562</v>
      </c>
      <c r="J48" s="13"/>
      <c r="K48" s="12">
        <v>3477608</v>
      </c>
      <c r="L48" s="11"/>
      <c r="M48" s="11">
        <v>312021948</v>
      </c>
      <c r="N48" s="11"/>
      <c r="O48" s="17">
        <v>44.9</v>
      </c>
      <c r="P48"/>
      <c r="Q48"/>
    </row>
    <row r="49" spans="1:17" ht="12">
      <c r="A49" s="1" t="s">
        <v>19</v>
      </c>
      <c r="B49" s="1" t="s">
        <v>28</v>
      </c>
      <c r="C49" s="12">
        <v>7212677</v>
      </c>
      <c r="D49" s="13">
        <v>663566284</v>
      </c>
      <c r="E49" s="12">
        <v>6659702</v>
      </c>
      <c r="F49" s="13">
        <v>587490502</v>
      </c>
      <c r="G49" s="12">
        <v>6649068</v>
      </c>
      <c r="H49" s="11">
        <f>G49+G48</f>
        <v>12963423</v>
      </c>
      <c r="I49" s="11">
        <v>586311587</v>
      </c>
      <c r="J49" s="13">
        <f>I49+I48</f>
        <v>1146725149</v>
      </c>
      <c r="K49" s="12">
        <v>3716988</v>
      </c>
      <c r="L49" s="11">
        <f>K49+K48</f>
        <v>7194596</v>
      </c>
      <c r="M49" s="11">
        <v>330713589</v>
      </c>
      <c r="N49" s="11">
        <f>M49+M48</f>
        <v>642735537</v>
      </c>
      <c r="O49" s="17">
        <v>44.1</v>
      </c>
      <c r="P49"/>
      <c r="Q49"/>
    </row>
    <row r="50" spans="1:17" ht="12">
      <c r="A50" s="1" t="s">
        <v>17</v>
      </c>
      <c r="B50" s="1" t="s">
        <v>29</v>
      </c>
      <c r="C50" s="12">
        <v>7019640</v>
      </c>
      <c r="D50" s="13">
        <v>645806880</v>
      </c>
      <c r="E50" s="12">
        <v>6428764</v>
      </c>
      <c r="F50" s="13">
        <v>568619372</v>
      </c>
      <c r="G50" s="12">
        <v>6424241</v>
      </c>
      <c r="H50" s="11"/>
      <c r="I50" s="11">
        <v>567453595</v>
      </c>
      <c r="J50" s="13"/>
      <c r="K50" s="12">
        <v>2844192</v>
      </c>
      <c r="L50" s="11"/>
      <c r="M50" s="11">
        <v>254438582</v>
      </c>
      <c r="N50" s="11"/>
      <c r="O50" s="17">
        <v>55.7</v>
      </c>
      <c r="P50"/>
      <c r="Q50"/>
    </row>
    <row r="51" spans="1:17" ht="12">
      <c r="A51" s="1" t="s">
        <v>19</v>
      </c>
      <c r="B51" s="1" t="s">
        <v>29</v>
      </c>
      <c r="C51" s="12">
        <v>7076434</v>
      </c>
      <c r="D51" s="13">
        <v>651031928</v>
      </c>
      <c r="E51" s="12">
        <v>6508122</v>
      </c>
      <c r="F51" s="13">
        <v>571542999</v>
      </c>
      <c r="G51" s="12">
        <v>6496437</v>
      </c>
      <c r="H51" s="11">
        <f>G51+G50</f>
        <v>12920678</v>
      </c>
      <c r="I51" s="11">
        <v>569670757</v>
      </c>
      <c r="J51" s="13">
        <f>I51+I50</f>
        <v>1137124352</v>
      </c>
      <c r="K51" s="12">
        <v>2923301</v>
      </c>
      <c r="L51" s="11">
        <f>K51+K50</f>
        <v>5767493</v>
      </c>
      <c r="M51" s="11">
        <v>259514022</v>
      </c>
      <c r="N51" s="11">
        <f>M51+M50</f>
        <v>513952604</v>
      </c>
      <c r="O51" s="17">
        <v>55</v>
      </c>
      <c r="P51"/>
      <c r="Q51"/>
    </row>
    <row r="52" spans="1:17" ht="12">
      <c r="A52" s="1" t="s">
        <v>17</v>
      </c>
      <c r="B52" s="1" t="s">
        <v>30</v>
      </c>
      <c r="C52" s="12">
        <v>4480454</v>
      </c>
      <c r="D52" s="13">
        <v>412201768</v>
      </c>
      <c r="E52" s="12">
        <v>4096340</v>
      </c>
      <c r="F52" s="13">
        <v>363718496</v>
      </c>
      <c r="G52" s="12">
        <v>4085624</v>
      </c>
      <c r="H52" s="11"/>
      <c r="I52" s="11">
        <v>362119348</v>
      </c>
      <c r="J52" s="13"/>
      <c r="K52" s="12">
        <v>2227728</v>
      </c>
      <c r="L52" s="11"/>
      <c r="M52" s="11">
        <v>199549499</v>
      </c>
      <c r="N52" s="11"/>
      <c r="O52" s="17">
        <v>45.5</v>
      </c>
      <c r="P52"/>
      <c r="Q52"/>
    </row>
    <row r="53" spans="1:17" ht="12">
      <c r="A53" s="1" t="s">
        <v>19</v>
      </c>
      <c r="B53" s="1" t="s">
        <v>30</v>
      </c>
      <c r="C53" s="12">
        <v>4597916</v>
      </c>
      <c r="D53" s="13">
        <v>423008272</v>
      </c>
      <c r="E53" s="12">
        <v>4314554</v>
      </c>
      <c r="F53" s="13">
        <v>381064943</v>
      </c>
      <c r="G53" s="12">
        <v>4297284</v>
      </c>
      <c r="H53" s="11">
        <f>G53+G52</f>
        <v>8382908</v>
      </c>
      <c r="I53" s="11">
        <v>378423408</v>
      </c>
      <c r="J53" s="13">
        <f>I53+I52</f>
        <v>740542756</v>
      </c>
      <c r="K53" s="12">
        <v>2393095</v>
      </c>
      <c r="L53" s="11">
        <f>K53+K52</f>
        <v>4620823</v>
      </c>
      <c r="M53" s="11">
        <v>212456473</v>
      </c>
      <c r="N53" s="11">
        <f>M53+M52</f>
        <v>412005972</v>
      </c>
      <c r="O53" s="17">
        <v>44.3</v>
      </c>
      <c r="P53"/>
      <c r="Q53"/>
    </row>
    <row r="54" spans="1:17" ht="12">
      <c r="A54" s="1" t="s">
        <v>17</v>
      </c>
      <c r="B54" s="1" t="s">
        <v>31</v>
      </c>
      <c r="C54" s="12">
        <v>5407806</v>
      </c>
      <c r="D54" s="13">
        <v>497518152</v>
      </c>
      <c r="E54" s="12">
        <v>4997927</v>
      </c>
      <c r="F54" s="13">
        <v>442059115</v>
      </c>
      <c r="G54" s="12">
        <v>4994153</v>
      </c>
      <c r="H54" s="11"/>
      <c r="I54" s="11">
        <v>439819208</v>
      </c>
      <c r="J54" s="13"/>
      <c r="K54" s="12">
        <v>2205563</v>
      </c>
      <c r="L54" s="11"/>
      <c r="M54" s="11">
        <v>196828702</v>
      </c>
      <c r="N54" s="11"/>
      <c r="O54" s="17">
        <v>55.8</v>
      </c>
      <c r="P54"/>
      <c r="Q54"/>
    </row>
    <row r="55" spans="1:17" ht="12">
      <c r="A55" s="1" t="s">
        <v>19</v>
      </c>
      <c r="B55" s="1" t="s">
        <v>31</v>
      </c>
      <c r="C55" s="12">
        <v>5475423</v>
      </c>
      <c r="D55" s="13">
        <v>503738916</v>
      </c>
      <c r="E55" s="12">
        <v>5057402</v>
      </c>
      <c r="F55" s="13">
        <v>444007133</v>
      </c>
      <c r="G55" s="12">
        <v>5039675</v>
      </c>
      <c r="H55" s="11">
        <f>G55+G54</f>
        <v>10033828</v>
      </c>
      <c r="I55" s="11">
        <v>440393316</v>
      </c>
      <c r="J55" s="13">
        <f>I55+I54</f>
        <v>880212524</v>
      </c>
      <c r="K55" s="12">
        <v>2269167</v>
      </c>
      <c r="L55" s="11">
        <f>K55+K54</f>
        <v>4474730</v>
      </c>
      <c r="M55" s="11">
        <v>200670799</v>
      </c>
      <c r="N55" s="11">
        <f>M55+M54</f>
        <v>397499501</v>
      </c>
      <c r="O55" s="17">
        <v>55</v>
      </c>
      <c r="P55"/>
      <c r="Q55"/>
    </row>
    <row r="56" spans="1:17" ht="12">
      <c r="A56" s="1" t="s">
        <v>32</v>
      </c>
      <c r="B56" s="1" t="s">
        <v>33</v>
      </c>
      <c r="C56" s="12">
        <v>2701143</v>
      </c>
      <c r="D56" s="13">
        <v>248505156</v>
      </c>
      <c r="E56" s="12">
        <v>2566294</v>
      </c>
      <c r="F56" s="13">
        <v>226983699</v>
      </c>
      <c r="G56" s="12">
        <v>2565861</v>
      </c>
      <c r="H56" s="11"/>
      <c r="I56" s="11">
        <v>226758569</v>
      </c>
      <c r="J56" s="13"/>
      <c r="K56" s="12">
        <v>1214997</v>
      </c>
      <c r="L56" s="11"/>
      <c r="M56" s="11">
        <v>108930791</v>
      </c>
      <c r="N56" s="11"/>
      <c r="O56" s="17">
        <v>52.6</v>
      </c>
      <c r="P56"/>
      <c r="Q56"/>
    </row>
    <row r="57" spans="1:17" ht="12">
      <c r="A57" s="1" t="s">
        <v>34</v>
      </c>
      <c r="B57" s="1" t="s">
        <v>33</v>
      </c>
      <c r="C57" s="12">
        <v>2707306</v>
      </c>
      <c r="D57" s="13">
        <v>249072152</v>
      </c>
      <c r="E57" s="12">
        <v>2606918</v>
      </c>
      <c r="F57" s="13">
        <v>230870430</v>
      </c>
      <c r="G57" s="12">
        <v>2605624</v>
      </c>
      <c r="H57" s="11">
        <f>G57+G56</f>
        <v>5171485</v>
      </c>
      <c r="I57" s="11">
        <v>230522608</v>
      </c>
      <c r="J57" s="13">
        <f>I57+I56</f>
        <v>457281177</v>
      </c>
      <c r="K57" s="12">
        <v>1256319</v>
      </c>
      <c r="L57" s="11">
        <f>K57+K56</f>
        <v>2471316</v>
      </c>
      <c r="M57" s="11">
        <v>112479817</v>
      </c>
      <c r="N57" s="11">
        <f>M57+M56</f>
        <v>221410608</v>
      </c>
      <c r="O57" s="17">
        <v>51.8</v>
      </c>
      <c r="P57"/>
      <c r="Q57"/>
    </row>
    <row r="58" spans="1:17" ht="12">
      <c r="A58" s="1" t="s">
        <v>32</v>
      </c>
      <c r="B58" s="1" t="s">
        <v>35</v>
      </c>
      <c r="C58" s="12">
        <v>5760019</v>
      </c>
      <c r="D58" s="13">
        <v>529921748</v>
      </c>
      <c r="E58" s="12">
        <v>5289915</v>
      </c>
      <c r="F58" s="13">
        <v>454656006</v>
      </c>
      <c r="G58" s="12">
        <v>5289328</v>
      </c>
      <c r="H58" s="11"/>
      <c r="I58" s="11">
        <v>454436720</v>
      </c>
      <c r="J58" s="13"/>
      <c r="K58" s="12">
        <v>2512681</v>
      </c>
      <c r="L58" s="11"/>
      <c r="M58" s="11">
        <v>220901437</v>
      </c>
      <c r="N58" s="11"/>
      <c r="O58" s="17">
        <v>52.5</v>
      </c>
      <c r="P58"/>
      <c r="Q58"/>
    </row>
    <row r="59" spans="1:17" ht="12">
      <c r="A59" s="1" t="s">
        <v>34</v>
      </c>
      <c r="B59" s="1" t="s">
        <v>35</v>
      </c>
      <c r="C59" s="12">
        <v>5798003</v>
      </c>
      <c r="D59" s="13">
        <v>533416276</v>
      </c>
      <c r="E59" s="12">
        <v>5332191</v>
      </c>
      <c r="F59" s="13">
        <v>458096789</v>
      </c>
      <c r="G59" s="12">
        <v>5329317</v>
      </c>
      <c r="H59" s="11">
        <f>G59+G58</f>
        <v>10618645</v>
      </c>
      <c r="I59" s="11">
        <v>457660138</v>
      </c>
      <c r="J59" s="13">
        <f>I59+I58</f>
        <v>912096858</v>
      </c>
      <c r="K59" s="12">
        <v>2558798</v>
      </c>
      <c r="L59" s="11">
        <f>K59+K58</f>
        <v>5071479</v>
      </c>
      <c r="M59" s="11">
        <v>224527586</v>
      </c>
      <c r="N59" s="11">
        <f>M59+M58</f>
        <v>445429023</v>
      </c>
      <c r="O59" s="17">
        <v>52</v>
      </c>
      <c r="P59"/>
      <c r="Q59"/>
    </row>
    <row r="60" spans="1:17" ht="12">
      <c r="A60" s="1" t="s">
        <v>32</v>
      </c>
      <c r="B60" s="1" t="s">
        <v>36</v>
      </c>
      <c r="C60" s="12">
        <v>2910359</v>
      </c>
      <c r="D60" s="13">
        <v>267753028</v>
      </c>
      <c r="E60" s="12">
        <v>2763404</v>
      </c>
      <c r="F60" s="13">
        <v>244249102</v>
      </c>
      <c r="G60" s="12">
        <v>2761295</v>
      </c>
      <c r="H60" s="11"/>
      <c r="I60" s="11">
        <v>243928561</v>
      </c>
      <c r="J60" s="13"/>
      <c r="K60" s="12">
        <v>1359810</v>
      </c>
      <c r="L60" s="11"/>
      <c r="M60" s="11">
        <v>121692248</v>
      </c>
      <c r="N60" s="11"/>
      <c r="O60" s="17">
        <v>50.8</v>
      </c>
      <c r="P60"/>
      <c r="Q60"/>
    </row>
    <row r="61" spans="1:17" ht="12">
      <c r="A61" s="1" t="s">
        <v>34</v>
      </c>
      <c r="B61" s="1" t="s">
        <v>36</v>
      </c>
      <c r="C61" s="12">
        <v>2921519</v>
      </c>
      <c r="D61" s="13">
        <v>268779748</v>
      </c>
      <c r="E61" s="12">
        <v>2794467</v>
      </c>
      <c r="F61" s="13">
        <v>247002195</v>
      </c>
      <c r="G61" s="12">
        <v>2791098</v>
      </c>
      <c r="H61" s="11">
        <f>G61+G60</f>
        <v>5552393</v>
      </c>
      <c r="I61" s="11">
        <v>246538978</v>
      </c>
      <c r="J61" s="13">
        <f>I61+I60</f>
        <v>490467539</v>
      </c>
      <c r="K61" s="12">
        <v>1389026</v>
      </c>
      <c r="L61" s="11">
        <f>K61+K60</f>
        <v>2748836</v>
      </c>
      <c r="M61" s="11">
        <v>124091273</v>
      </c>
      <c r="N61" s="11">
        <f>M61+M60</f>
        <v>245783521</v>
      </c>
      <c r="O61" s="17">
        <v>50.2</v>
      </c>
      <c r="P61"/>
      <c r="Q61"/>
    </row>
    <row r="62" spans="1:17" ht="12">
      <c r="A62" s="1" t="s">
        <v>32</v>
      </c>
      <c r="B62" s="1" t="s">
        <v>37</v>
      </c>
      <c r="C62" s="12">
        <v>4421644</v>
      </c>
      <c r="D62" s="13">
        <v>406791248</v>
      </c>
      <c r="E62" s="12">
        <v>4153232</v>
      </c>
      <c r="F62" s="13">
        <v>366880864</v>
      </c>
      <c r="G62" s="12">
        <v>4152577</v>
      </c>
      <c r="H62" s="11"/>
      <c r="I62" s="11">
        <v>366596775</v>
      </c>
      <c r="J62" s="13"/>
      <c r="K62" s="12">
        <v>1931921</v>
      </c>
      <c r="L62" s="11"/>
      <c r="M62" s="11">
        <v>173276211</v>
      </c>
      <c r="N62" s="11"/>
      <c r="O62" s="17">
        <v>53.5</v>
      </c>
      <c r="P62"/>
      <c r="Q62"/>
    </row>
    <row r="63" spans="1:17" ht="12">
      <c r="A63" s="1" t="s">
        <v>34</v>
      </c>
      <c r="B63" s="1" t="s">
        <v>37</v>
      </c>
      <c r="C63" s="12">
        <v>4470522</v>
      </c>
      <c r="D63" s="13">
        <v>411288024</v>
      </c>
      <c r="E63" s="12">
        <v>4282706</v>
      </c>
      <c r="F63" s="13">
        <v>379037679</v>
      </c>
      <c r="G63" s="12">
        <v>4280247</v>
      </c>
      <c r="H63" s="11">
        <f>G63+G62</f>
        <v>8432824</v>
      </c>
      <c r="I63" s="11">
        <v>378474436</v>
      </c>
      <c r="J63" s="13">
        <f>I63+I62</f>
        <v>745071211</v>
      </c>
      <c r="K63" s="12">
        <v>2037305</v>
      </c>
      <c r="L63" s="11">
        <f>K63+K62</f>
        <v>3969226</v>
      </c>
      <c r="M63" s="11">
        <v>182402850</v>
      </c>
      <c r="N63" s="11">
        <f>M63+M62</f>
        <v>355679061</v>
      </c>
      <c r="O63" s="17">
        <v>52.4</v>
      </c>
      <c r="P63"/>
      <c r="Q63"/>
    </row>
    <row r="64" spans="1:17" ht="12">
      <c r="A64" s="1" t="s">
        <v>32</v>
      </c>
      <c r="B64" s="1" t="s">
        <v>38</v>
      </c>
      <c r="C64" s="12">
        <v>3693900</v>
      </c>
      <c r="D64" s="13">
        <v>339838800</v>
      </c>
      <c r="E64" s="12">
        <v>3503461</v>
      </c>
      <c r="F64" s="13">
        <v>310064017</v>
      </c>
      <c r="G64" s="12">
        <v>3501473</v>
      </c>
      <c r="H64" s="11"/>
      <c r="I64" s="11">
        <v>309039847</v>
      </c>
      <c r="J64" s="13"/>
      <c r="K64" s="12">
        <v>1821314</v>
      </c>
      <c r="L64" s="11"/>
      <c r="M64" s="11">
        <v>162929022</v>
      </c>
      <c r="N64" s="11"/>
      <c r="O64" s="17">
        <v>48</v>
      </c>
      <c r="P64"/>
      <c r="Q64"/>
    </row>
    <row r="65" spans="1:17" ht="12">
      <c r="A65" s="1" t="s">
        <v>34</v>
      </c>
      <c r="B65" s="1" t="s">
        <v>38</v>
      </c>
      <c r="C65" s="12">
        <v>3710067</v>
      </c>
      <c r="D65" s="13">
        <v>341326164</v>
      </c>
      <c r="E65" s="12">
        <v>3556973</v>
      </c>
      <c r="F65" s="13">
        <v>315075958</v>
      </c>
      <c r="G65" s="12">
        <v>3553631</v>
      </c>
      <c r="H65" s="11">
        <f>G65+G64</f>
        <v>7055104</v>
      </c>
      <c r="I65" s="11">
        <v>313753816</v>
      </c>
      <c r="J65" s="13">
        <f>I65+I64</f>
        <v>622793663</v>
      </c>
      <c r="K65" s="12">
        <v>1872216</v>
      </c>
      <c r="L65" s="11">
        <f>K65+K64</f>
        <v>3693530</v>
      </c>
      <c r="M65" s="11">
        <v>167216895</v>
      </c>
      <c r="N65" s="11">
        <f>M65+M64</f>
        <v>330145917</v>
      </c>
      <c r="O65" s="17">
        <v>47.3</v>
      </c>
      <c r="P65"/>
      <c r="Q65"/>
    </row>
    <row r="66" spans="1:17" ht="12">
      <c r="A66" s="1" t="s">
        <v>32</v>
      </c>
      <c r="B66" s="1" t="s">
        <v>39</v>
      </c>
      <c r="C66" s="12">
        <v>5154679</v>
      </c>
      <c r="D66" s="13">
        <v>474230468</v>
      </c>
      <c r="E66" s="12">
        <v>4850381</v>
      </c>
      <c r="F66" s="13">
        <v>427597007</v>
      </c>
      <c r="G66" s="12">
        <v>4848331</v>
      </c>
      <c r="H66" s="11"/>
      <c r="I66" s="11">
        <v>426680139</v>
      </c>
      <c r="J66" s="13"/>
      <c r="K66" s="12">
        <v>2196382</v>
      </c>
      <c r="L66" s="11"/>
      <c r="M66" s="11">
        <v>196195938</v>
      </c>
      <c r="N66" s="11"/>
      <c r="O66" s="17">
        <v>54.7</v>
      </c>
      <c r="P66"/>
      <c r="Q66"/>
    </row>
    <row r="67" spans="1:17" ht="12">
      <c r="A67" s="1" t="s">
        <v>34</v>
      </c>
      <c r="B67" s="1" t="s">
        <v>39</v>
      </c>
      <c r="C67" s="12">
        <v>5195781</v>
      </c>
      <c r="D67" s="13">
        <v>478011852</v>
      </c>
      <c r="E67" s="12">
        <v>4965244</v>
      </c>
      <c r="F67" s="13">
        <v>438301404</v>
      </c>
      <c r="G67" s="12">
        <v>4959097</v>
      </c>
      <c r="H67" s="11">
        <f>G67+G66</f>
        <v>9807428</v>
      </c>
      <c r="I67" s="11">
        <v>436882844</v>
      </c>
      <c r="J67" s="13">
        <f>I67+I66</f>
        <v>863562983</v>
      </c>
      <c r="K67" s="12">
        <v>2291010</v>
      </c>
      <c r="L67" s="11">
        <f>K67+K66</f>
        <v>4487392</v>
      </c>
      <c r="M67" s="11">
        <v>204240096</v>
      </c>
      <c r="N67" s="11">
        <f>M67+M66</f>
        <v>400436034</v>
      </c>
      <c r="O67" s="17">
        <v>53.8</v>
      </c>
      <c r="P67"/>
      <c r="Q67"/>
    </row>
    <row r="68" spans="1:17" ht="12">
      <c r="A68" s="1" t="s">
        <v>32</v>
      </c>
      <c r="B68" s="1" t="s">
        <v>40</v>
      </c>
      <c r="C68" s="12">
        <v>3712576</v>
      </c>
      <c r="D68" s="13">
        <v>341556992</v>
      </c>
      <c r="E68" s="12">
        <v>3500979</v>
      </c>
      <c r="F68" s="13">
        <v>307682299</v>
      </c>
      <c r="G68" s="12">
        <v>3500111</v>
      </c>
      <c r="H68" s="11"/>
      <c r="I68" s="11">
        <v>307384124</v>
      </c>
      <c r="J68" s="13"/>
      <c r="K68" s="12">
        <v>1653039</v>
      </c>
      <c r="L68" s="11"/>
      <c r="M68" s="11">
        <v>147475436</v>
      </c>
      <c r="N68" s="11"/>
      <c r="O68" s="17">
        <v>52.8</v>
      </c>
      <c r="P68"/>
      <c r="Q68"/>
    </row>
    <row r="69" spans="1:17" ht="12">
      <c r="A69" s="1" t="s">
        <v>34</v>
      </c>
      <c r="B69" s="1" t="s">
        <v>40</v>
      </c>
      <c r="C69" s="12">
        <v>3739407</v>
      </c>
      <c r="D69" s="13">
        <v>344025444</v>
      </c>
      <c r="E69" s="12">
        <v>3572642</v>
      </c>
      <c r="F69" s="13">
        <v>314489318</v>
      </c>
      <c r="G69" s="12">
        <v>3570618</v>
      </c>
      <c r="H69" s="11">
        <f>G69+G68</f>
        <v>7070729</v>
      </c>
      <c r="I69" s="11">
        <v>314011460</v>
      </c>
      <c r="J69" s="13">
        <f>I69+I68</f>
        <v>621395584</v>
      </c>
      <c r="K69" s="12">
        <v>1711178</v>
      </c>
      <c r="L69" s="11">
        <f>K69+K68</f>
        <v>3364217</v>
      </c>
      <c r="M69" s="11">
        <v>152488673</v>
      </c>
      <c r="N69" s="11">
        <f>M69+M68</f>
        <v>299964109</v>
      </c>
      <c r="O69" s="17">
        <v>52.1</v>
      </c>
      <c r="P69"/>
      <c r="Q69"/>
    </row>
    <row r="70" spans="1:17" ht="12">
      <c r="A70" s="1" t="s">
        <v>32</v>
      </c>
      <c r="B70" s="1" t="s">
        <v>41</v>
      </c>
      <c r="C70" s="12">
        <v>6032686</v>
      </c>
      <c r="D70" s="13">
        <v>555007112</v>
      </c>
      <c r="E70" s="12">
        <v>5726601</v>
      </c>
      <c r="F70" s="13">
        <v>508749768</v>
      </c>
      <c r="G70" s="12">
        <v>5725219</v>
      </c>
      <c r="H70" s="11"/>
      <c r="I70" s="11">
        <v>508017140</v>
      </c>
      <c r="J70" s="13"/>
      <c r="K70" s="12">
        <v>3479487</v>
      </c>
      <c r="L70" s="11"/>
      <c r="M70" s="11">
        <v>312095538</v>
      </c>
      <c r="N70" s="11"/>
      <c r="O70" s="17">
        <v>39.2</v>
      </c>
      <c r="P70"/>
      <c r="Q70"/>
    </row>
    <row r="71" spans="1:17" ht="12">
      <c r="A71" s="1" t="s">
        <v>34</v>
      </c>
      <c r="B71" s="1" t="s">
        <v>41</v>
      </c>
      <c r="C71" s="12">
        <v>6060653</v>
      </c>
      <c r="D71" s="13">
        <v>557580076</v>
      </c>
      <c r="E71" s="12">
        <v>5822328</v>
      </c>
      <c r="F71" s="13">
        <v>517758011</v>
      </c>
      <c r="G71" s="12">
        <v>5818773</v>
      </c>
      <c r="H71" s="11">
        <f>G71+G70</f>
        <v>11543992</v>
      </c>
      <c r="I71" s="11">
        <v>516676952</v>
      </c>
      <c r="J71" s="13">
        <f>I71+I70</f>
        <v>1024694092</v>
      </c>
      <c r="K71" s="12">
        <v>3566288</v>
      </c>
      <c r="L71" s="11">
        <f>K71+K70</f>
        <v>7045775</v>
      </c>
      <c r="M71" s="11">
        <v>319489726</v>
      </c>
      <c r="N71" s="11">
        <f>M71+M70</f>
        <v>631585264</v>
      </c>
      <c r="O71" s="17">
        <v>38.7</v>
      </c>
      <c r="P71"/>
      <c r="Q71"/>
    </row>
    <row r="72" spans="1:17" ht="12">
      <c r="A72" s="1" t="s">
        <v>32</v>
      </c>
      <c r="B72" s="1" t="s">
        <v>42</v>
      </c>
      <c r="C72" s="12">
        <v>3973337</v>
      </c>
      <c r="D72" s="13">
        <v>365547004</v>
      </c>
      <c r="E72" s="12">
        <v>3703607</v>
      </c>
      <c r="F72" s="13">
        <v>325988724</v>
      </c>
      <c r="G72" s="12">
        <v>3702729</v>
      </c>
      <c r="H72" s="11"/>
      <c r="I72" s="11">
        <v>325504744</v>
      </c>
      <c r="J72" s="13"/>
      <c r="K72" s="12">
        <v>1745825</v>
      </c>
      <c r="L72" s="11"/>
      <c r="M72" s="11">
        <v>155878287</v>
      </c>
      <c r="N72" s="11"/>
      <c r="O72" s="17">
        <v>52.9</v>
      </c>
      <c r="P72"/>
      <c r="Q72"/>
    </row>
    <row r="73" spans="1:17" ht="12">
      <c r="A73" s="1" t="s">
        <v>34</v>
      </c>
      <c r="B73" s="1" t="s">
        <v>42</v>
      </c>
      <c r="C73" s="12">
        <v>4043504</v>
      </c>
      <c r="D73" s="13">
        <v>372002368</v>
      </c>
      <c r="E73" s="12">
        <v>3846303</v>
      </c>
      <c r="F73" s="13">
        <v>338695094</v>
      </c>
      <c r="G73" s="12">
        <v>3843358</v>
      </c>
      <c r="H73" s="11">
        <f>G73+G72</f>
        <v>7546087</v>
      </c>
      <c r="I73" s="11">
        <v>337869965</v>
      </c>
      <c r="J73" s="13">
        <f>I73+I72</f>
        <v>663374709</v>
      </c>
      <c r="K73" s="12">
        <v>1856251</v>
      </c>
      <c r="L73" s="11">
        <f>K73+K72</f>
        <v>3602076</v>
      </c>
      <c r="M73" s="11">
        <v>164975877</v>
      </c>
      <c r="N73" s="11">
        <f>M73+M72</f>
        <v>320854164</v>
      </c>
      <c r="O73" s="17">
        <v>51.7</v>
      </c>
      <c r="P73"/>
      <c r="Q73"/>
    </row>
    <row r="74" spans="1:17" ht="12">
      <c r="A74" s="1" t="s">
        <v>32</v>
      </c>
      <c r="B74" s="1" t="s">
        <v>43</v>
      </c>
      <c r="C74" s="12">
        <v>2601260</v>
      </c>
      <c r="D74" s="13">
        <v>239315920</v>
      </c>
      <c r="E74" s="12">
        <v>2323289</v>
      </c>
      <c r="F74" s="13">
        <v>204955399</v>
      </c>
      <c r="G74" s="12">
        <v>2322320</v>
      </c>
      <c r="H74" s="11"/>
      <c r="I74" s="11">
        <v>204687374</v>
      </c>
      <c r="J74" s="13"/>
      <c r="K74" s="12">
        <v>1148616</v>
      </c>
      <c r="L74" s="11"/>
      <c r="M74" s="11">
        <v>103004204</v>
      </c>
      <c r="N74" s="11"/>
      <c r="O74" s="17">
        <v>50.5</v>
      </c>
      <c r="P74"/>
      <c r="Q74"/>
    </row>
    <row r="75" spans="1:17" ht="12">
      <c r="A75" s="1" t="s">
        <v>34</v>
      </c>
      <c r="B75" s="1" t="s">
        <v>43</v>
      </c>
      <c r="C75" s="12">
        <v>2724939</v>
      </c>
      <c r="D75" s="13">
        <v>250694388</v>
      </c>
      <c r="E75" s="12">
        <v>2597659</v>
      </c>
      <c r="F75" s="13">
        <v>228775671</v>
      </c>
      <c r="G75" s="12">
        <v>2592138</v>
      </c>
      <c r="H75" s="11">
        <f>G75+G74</f>
        <v>4914458</v>
      </c>
      <c r="I75" s="11">
        <v>227971571</v>
      </c>
      <c r="J75" s="13">
        <f>I75+I74</f>
        <v>432658945</v>
      </c>
      <c r="K75" s="12">
        <v>1348021</v>
      </c>
      <c r="L75" s="11">
        <f>K75+K74</f>
        <v>2496637</v>
      </c>
      <c r="M75" s="11">
        <v>119702668</v>
      </c>
      <c r="N75" s="11">
        <f>M75+M74</f>
        <v>222706872</v>
      </c>
      <c r="O75" s="17">
        <v>48</v>
      </c>
      <c r="P75"/>
      <c r="Q75"/>
    </row>
    <row r="76" spans="1:17" ht="12">
      <c r="A76" s="1" t="s">
        <v>32</v>
      </c>
      <c r="B76" s="1" t="s">
        <v>44</v>
      </c>
      <c r="C76" s="12">
        <v>6460983</v>
      </c>
      <c r="D76" s="13">
        <v>594410436</v>
      </c>
      <c r="E76" s="12">
        <v>6006810</v>
      </c>
      <c r="F76" s="13">
        <v>530408740</v>
      </c>
      <c r="G76" s="12">
        <v>6004488</v>
      </c>
      <c r="H76" s="11"/>
      <c r="I76" s="11">
        <v>530012444</v>
      </c>
      <c r="J76" s="13"/>
      <c r="K76" s="12">
        <v>3077962</v>
      </c>
      <c r="L76" s="11"/>
      <c r="M76" s="11">
        <v>275593713</v>
      </c>
      <c r="N76" s="11"/>
      <c r="O76" s="17">
        <v>48.7</v>
      </c>
      <c r="P76"/>
      <c r="Q76"/>
    </row>
    <row r="77" spans="1:17" ht="12">
      <c r="A77" s="1" t="s">
        <v>34</v>
      </c>
      <c r="B77" s="1" t="s">
        <v>44</v>
      </c>
      <c r="C77" s="12">
        <v>6531105</v>
      </c>
      <c r="D77" s="13">
        <v>600861660</v>
      </c>
      <c r="E77" s="12">
        <v>6212250</v>
      </c>
      <c r="F77" s="13">
        <v>548229513</v>
      </c>
      <c r="G77" s="12">
        <v>6203127</v>
      </c>
      <c r="H77" s="11">
        <f>G77+G76</f>
        <v>12207615</v>
      </c>
      <c r="I77" s="11">
        <v>547178328</v>
      </c>
      <c r="J77" s="13">
        <f>I77+I76</f>
        <v>1077190772</v>
      </c>
      <c r="K77" s="12">
        <v>3249563</v>
      </c>
      <c r="L77" s="11">
        <f>K77+K76</f>
        <v>6327525</v>
      </c>
      <c r="M77" s="11">
        <v>289823947</v>
      </c>
      <c r="N77" s="11">
        <f>M77+M76</f>
        <v>565417660</v>
      </c>
      <c r="O77" s="17">
        <v>47.6</v>
      </c>
      <c r="P77"/>
      <c r="Q77"/>
    </row>
    <row r="78" spans="1:17" ht="12">
      <c r="A78" s="1" t="s">
        <v>32</v>
      </c>
      <c r="B78" s="1" t="s">
        <v>45</v>
      </c>
      <c r="C78" s="12">
        <v>5604188</v>
      </c>
      <c r="D78" s="13">
        <v>515585296</v>
      </c>
      <c r="E78" s="12">
        <v>5118848</v>
      </c>
      <c r="F78" s="13">
        <v>455322798</v>
      </c>
      <c r="G78" s="12">
        <v>5112710</v>
      </c>
      <c r="H78" s="11"/>
      <c r="I78" s="11">
        <v>454736892</v>
      </c>
      <c r="J78" s="13"/>
      <c r="K78" s="12">
        <v>3759275</v>
      </c>
      <c r="L78" s="11"/>
      <c r="M78" s="11">
        <v>337591549</v>
      </c>
      <c r="N78" s="11"/>
      <c r="O78" s="17">
        <v>26.5</v>
      </c>
      <c r="P78"/>
      <c r="Q78"/>
    </row>
    <row r="79" spans="1:17" ht="12">
      <c r="A79" s="1" t="s">
        <v>34</v>
      </c>
      <c r="B79" s="1" t="s">
        <v>45</v>
      </c>
      <c r="C79" s="12">
        <v>5741300</v>
      </c>
      <c r="D79" s="13">
        <v>528199600</v>
      </c>
      <c r="E79" s="12">
        <v>5515127</v>
      </c>
      <c r="F79" s="13">
        <v>490978853</v>
      </c>
      <c r="G79" s="12">
        <v>5503288</v>
      </c>
      <c r="H79" s="11">
        <f>G79+G78</f>
        <v>10615998</v>
      </c>
      <c r="I79" s="11">
        <v>489732515</v>
      </c>
      <c r="J79" s="13">
        <f>I79+I78</f>
        <v>944469407</v>
      </c>
      <c r="K79" s="12">
        <v>4071027</v>
      </c>
      <c r="L79" s="11">
        <f>K79+K78</f>
        <v>7830302</v>
      </c>
      <c r="M79" s="11">
        <v>364537086</v>
      </c>
      <c r="N79" s="11">
        <f>M79+M78</f>
        <v>702128635</v>
      </c>
      <c r="O79" s="17">
        <v>26</v>
      </c>
      <c r="P79"/>
      <c r="Q79"/>
    </row>
    <row r="80" spans="1:17" ht="12">
      <c r="A80" s="1" t="s">
        <v>32</v>
      </c>
      <c r="B80" s="1" t="s">
        <v>46</v>
      </c>
      <c r="C80" s="12">
        <v>7345716</v>
      </c>
      <c r="D80" s="13">
        <v>675805872</v>
      </c>
      <c r="E80" s="12">
        <v>6917084</v>
      </c>
      <c r="F80" s="13">
        <v>611036576</v>
      </c>
      <c r="G80" s="12">
        <v>6915401</v>
      </c>
      <c r="H80" s="11"/>
      <c r="I80" s="11">
        <v>610477906</v>
      </c>
      <c r="J80" s="13"/>
      <c r="K80" s="12">
        <v>3118875</v>
      </c>
      <c r="L80" s="11"/>
      <c r="M80" s="11">
        <v>279423608</v>
      </c>
      <c r="N80" s="11"/>
      <c r="O80" s="17">
        <v>54.9</v>
      </c>
      <c r="P80"/>
      <c r="Q80"/>
    </row>
    <row r="81" spans="1:17" ht="12">
      <c r="A81" s="1" t="s">
        <v>34</v>
      </c>
      <c r="B81" s="1" t="s">
        <v>46</v>
      </c>
      <c r="C81" s="12">
        <v>7397324</v>
      </c>
      <c r="D81" s="13">
        <v>680553808</v>
      </c>
      <c r="E81" s="12">
        <v>7048484</v>
      </c>
      <c r="F81" s="13">
        <v>622933651</v>
      </c>
      <c r="G81" s="12">
        <v>7042362</v>
      </c>
      <c r="H81" s="11">
        <f>G81+G80</f>
        <v>13957763</v>
      </c>
      <c r="I81" s="11">
        <v>621918630</v>
      </c>
      <c r="J81" s="13">
        <f>I81+I80</f>
        <v>1232396536</v>
      </c>
      <c r="K81" s="12">
        <v>3226202</v>
      </c>
      <c r="L81" s="11">
        <f>K81+K80</f>
        <v>6345077</v>
      </c>
      <c r="M81" s="11">
        <v>288558203</v>
      </c>
      <c r="N81" s="11">
        <f>M81+M80</f>
        <v>567981811</v>
      </c>
      <c r="O81" s="17">
        <v>54.2</v>
      </c>
      <c r="P81"/>
      <c r="Q81"/>
    </row>
    <row r="82" spans="1:17" ht="12">
      <c r="A82" s="1" t="s">
        <v>47</v>
      </c>
      <c r="B82" s="1" t="s">
        <v>48</v>
      </c>
      <c r="C82" s="12">
        <v>5612710</v>
      </c>
      <c r="D82" s="13">
        <v>516369320</v>
      </c>
      <c r="E82" s="12">
        <v>5200533</v>
      </c>
      <c r="F82" s="13">
        <v>458962391</v>
      </c>
      <c r="G82" s="12">
        <v>5198528</v>
      </c>
      <c r="H82" s="11"/>
      <c r="I82" s="11">
        <v>458197847</v>
      </c>
      <c r="J82" s="13"/>
      <c r="K82" s="12">
        <v>2714231</v>
      </c>
      <c r="L82" s="11"/>
      <c r="M82" s="11">
        <v>242650772</v>
      </c>
      <c r="N82" s="11"/>
      <c r="O82" s="17">
        <v>47.8</v>
      </c>
      <c r="P82"/>
      <c r="Q82"/>
    </row>
    <row r="83" spans="1:17" ht="12">
      <c r="A83" s="1" t="s">
        <v>49</v>
      </c>
      <c r="B83" s="1" t="s">
        <v>48</v>
      </c>
      <c r="C83" s="12">
        <v>5681922</v>
      </c>
      <c r="D83" s="13">
        <v>522736824</v>
      </c>
      <c r="E83" s="12">
        <v>5441688</v>
      </c>
      <c r="F83" s="13">
        <v>481832979</v>
      </c>
      <c r="G83" s="12">
        <v>5434947</v>
      </c>
      <c r="H83" s="11">
        <f>G83+G82</f>
        <v>10633475</v>
      </c>
      <c r="I83" s="11">
        <v>480517836</v>
      </c>
      <c r="J83" s="13">
        <f>I83+I82</f>
        <v>938715683</v>
      </c>
      <c r="K83" s="12">
        <v>2901334</v>
      </c>
      <c r="L83" s="11">
        <f>K83+K82</f>
        <v>5615565</v>
      </c>
      <c r="M83" s="11">
        <v>259033826</v>
      </c>
      <c r="N83" s="11">
        <f>M83+M82</f>
        <v>501684598</v>
      </c>
      <c r="O83" s="17">
        <v>46.6</v>
      </c>
      <c r="P83"/>
      <c r="Q83"/>
    </row>
    <row r="84" spans="1:17" ht="12">
      <c r="A84" s="1" t="s">
        <v>47</v>
      </c>
      <c r="B84" s="1" t="s">
        <v>50</v>
      </c>
      <c r="C84" s="12">
        <v>6061662</v>
      </c>
      <c r="D84" s="13">
        <v>557672904</v>
      </c>
      <c r="E84" s="12">
        <v>5545093</v>
      </c>
      <c r="F84" s="13">
        <v>477702524</v>
      </c>
      <c r="G84" s="12">
        <v>5544478</v>
      </c>
      <c r="H84" s="11"/>
      <c r="I84" s="11">
        <v>477521540</v>
      </c>
      <c r="J84" s="13"/>
      <c r="K84" s="12">
        <v>2779460</v>
      </c>
      <c r="L84" s="11"/>
      <c r="M84" s="11">
        <v>244761555</v>
      </c>
      <c r="N84" s="11"/>
      <c r="O84" s="17">
        <v>49.9</v>
      </c>
      <c r="P84"/>
      <c r="Q84"/>
    </row>
    <row r="85" spans="1:17" ht="12">
      <c r="A85" s="1" t="s">
        <v>49</v>
      </c>
      <c r="B85" s="1" t="s">
        <v>50</v>
      </c>
      <c r="C85" s="12">
        <v>6112955</v>
      </c>
      <c r="D85" s="13">
        <v>562391860</v>
      </c>
      <c r="E85" s="12">
        <v>5617785</v>
      </c>
      <c r="F85" s="13">
        <v>483945388</v>
      </c>
      <c r="G85" s="12">
        <v>5614461</v>
      </c>
      <c r="H85" s="11">
        <f>G85+G84</f>
        <v>11158939</v>
      </c>
      <c r="I85" s="11">
        <v>483519260</v>
      </c>
      <c r="J85" s="13">
        <f>I85+I84</f>
        <v>961040800</v>
      </c>
      <c r="K85" s="12">
        <v>2841989</v>
      </c>
      <c r="L85" s="11">
        <f>K85+K84</f>
        <v>5621449</v>
      </c>
      <c r="M85" s="11">
        <v>249873857</v>
      </c>
      <c r="N85" s="11">
        <f>M85+M84</f>
        <v>494635412</v>
      </c>
      <c r="O85" s="17">
        <v>49.4</v>
      </c>
      <c r="P85"/>
      <c r="Q85"/>
    </row>
    <row r="86" spans="1:17" ht="12">
      <c r="A86" s="1" t="s">
        <v>47</v>
      </c>
      <c r="B86" s="1" t="s">
        <v>51</v>
      </c>
      <c r="C86" s="12">
        <v>4424591</v>
      </c>
      <c r="D86" s="13">
        <v>407062372</v>
      </c>
      <c r="E86" s="12">
        <v>4179504</v>
      </c>
      <c r="F86" s="13">
        <v>369487358</v>
      </c>
      <c r="G86" s="12">
        <v>4178512</v>
      </c>
      <c r="H86" s="11"/>
      <c r="I86" s="11">
        <v>369291892</v>
      </c>
      <c r="J86" s="13"/>
      <c r="K86" s="12">
        <v>2002458</v>
      </c>
      <c r="L86" s="11"/>
      <c r="M86" s="11">
        <v>179387828</v>
      </c>
      <c r="N86" s="11"/>
      <c r="O86" s="17">
        <v>52.1</v>
      </c>
      <c r="P86"/>
      <c r="Q86"/>
    </row>
    <row r="87" spans="1:17" ht="12">
      <c r="A87" s="1" t="s">
        <v>49</v>
      </c>
      <c r="B87" s="1" t="s">
        <v>51</v>
      </c>
      <c r="C87" s="12">
        <v>4446492</v>
      </c>
      <c r="D87" s="13">
        <v>409077264</v>
      </c>
      <c r="E87" s="12">
        <v>4240679</v>
      </c>
      <c r="F87" s="13">
        <v>375100991</v>
      </c>
      <c r="G87" s="12">
        <v>4238266</v>
      </c>
      <c r="H87" s="11">
        <f>G87+G86</f>
        <v>8416778</v>
      </c>
      <c r="I87" s="11">
        <v>374768314</v>
      </c>
      <c r="J87" s="13">
        <f>I87+I86</f>
        <v>744060206</v>
      </c>
      <c r="K87" s="12">
        <v>2050718</v>
      </c>
      <c r="L87" s="11">
        <f>K87+K86</f>
        <v>4053176</v>
      </c>
      <c r="M87" s="11">
        <v>183507233</v>
      </c>
      <c r="N87" s="11">
        <f>M87+M86</f>
        <v>362895061</v>
      </c>
      <c r="O87" s="17">
        <v>51.6</v>
      </c>
      <c r="P87"/>
      <c r="Q87"/>
    </row>
    <row r="88" spans="1:17" ht="12">
      <c r="A88" s="1" t="s">
        <v>47</v>
      </c>
      <c r="B88" s="1" t="s">
        <v>52</v>
      </c>
      <c r="C88" s="12">
        <v>3481363</v>
      </c>
      <c r="D88" s="13">
        <v>320285396</v>
      </c>
      <c r="E88" s="12">
        <v>3194717</v>
      </c>
      <c r="F88" s="13">
        <v>282678354</v>
      </c>
      <c r="G88" s="12">
        <v>3194125</v>
      </c>
      <c r="H88" s="11"/>
      <c r="I88" s="11">
        <v>282572717</v>
      </c>
      <c r="J88" s="13"/>
      <c r="K88" s="12">
        <v>1879578</v>
      </c>
      <c r="L88" s="11"/>
      <c r="M88" s="11">
        <v>168611423</v>
      </c>
      <c r="N88" s="11"/>
      <c r="O88" s="17">
        <v>41.2</v>
      </c>
      <c r="P88"/>
      <c r="Q88"/>
    </row>
    <row r="89" spans="1:17" ht="12">
      <c r="A89" s="1" t="s">
        <v>49</v>
      </c>
      <c r="B89" s="1" t="s">
        <v>52</v>
      </c>
      <c r="C89" s="12">
        <v>3548182</v>
      </c>
      <c r="D89" s="13">
        <v>326432744</v>
      </c>
      <c r="E89" s="12">
        <v>3403376</v>
      </c>
      <c r="F89" s="13">
        <v>301836681</v>
      </c>
      <c r="G89" s="12">
        <v>3400081</v>
      </c>
      <c r="H89" s="11">
        <f>G89+G88</f>
        <v>6594206</v>
      </c>
      <c r="I89" s="11">
        <v>301428244</v>
      </c>
      <c r="J89" s="13">
        <f>I89+I88</f>
        <v>584000961</v>
      </c>
      <c r="K89" s="12">
        <v>2042924</v>
      </c>
      <c r="L89" s="11">
        <f>K89+K88</f>
        <v>3922502</v>
      </c>
      <c r="M89" s="11">
        <v>182768782</v>
      </c>
      <c r="N89" s="11">
        <f>M89+M88</f>
        <v>351380205</v>
      </c>
      <c r="O89" s="17">
        <v>39.9</v>
      </c>
      <c r="P89"/>
      <c r="Q89"/>
    </row>
    <row r="90" spans="1:17" ht="12">
      <c r="A90" s="1" t="s">
        <v>47</v>
      </c>
      <c r="B90" s="1" t="s">
        <v>53</v>
      </c>
      <c r="C90" s="12">
        <v>3282285</v>
      </c>
      <c r="D90" s="13">
        <v>301970220</v>
      </c>
      <c r="E90" s="12">
        <v>3089564</v>
      </c>
      <c r="F90" s="13">
        <v>273452826</v>
      </c>
      <c r="G90" s="12">
        <v>3088825</v>
      </c>
      <c r="H90" s="11"/>
      <c r="I90" s="11">
        <v>273239961</v>
      </c>
      <c r="J90" s="13"/>
      <c r="K90" s="12">
        <v>1513512</v>
      </c>
      <c r="L90" s="11"/>
      <c r="M90" s="11">
        <v>135786809</v>
      </c>
      <c r="N90" s="11"/>
      <c r="O90" s="17">
        <v>51</v>
      </c>
      <c r="P90"/>
      <c r="Q90"/>
    </row>
    <row r="91" spans="1:17" ht="12">
      <c r="A91" s="1" t="s">
        <v>49</v>
      </c>
      <c r="B91" s="1" t="s">
        <v>53</v>
      </c>
      <c r="C91" s="12">
        <v>3293837</v>
      </c>
      <c r="D91" s="13">
        <v>303033004</v>
      </c>
      <c r="E91" s="12">
        <v>3157937</v>
      </c>
      <c r="F91" s="13">
        <v>279773296</v>
      </c>
      <c r="G91" s="12">
        <v>3156097</v>
      </c>
      <c r="H91" s="11">
        <f>G91+G90</f>
        <v>6244922</v>
      </c>
      <c r="I91" s="11">
        <v>279415130</v>
      </c>
      <c r="J91" s="13">
        <f>I91+I90</f>
        <v>552655091</v>
      </c>
      <c r="K91" s="12">
        <v>1573580</v>
      </c>
      <c r="L91" s="11">
        <f>K91+K90</f>
        <v>3087092</v>
      </c>
      <c r="M91" s="11">
        <v>140964512</v>
      </c>
      <c r="N91" s="11">
        <f>M91+M90</f>
        <v>276751321</v>
      </c>
      <c r="O91" s="17">
        <v>50.1</v>
      </c>
      <c r="P91"/>
      <c r="Q91"/>
    </row>
    <row r="92" spans="1:17" ht="12">
      <c r="A92" s="1" t="s">
        <v>47</v>
      </c>
      <c r="B92" s="1" t="s">
        <v>54</v>
      </c>
      <c r="C92" s="12">
        <v>3337949</v>
      </c>
      <c r="D92" s="13">
        <v>307091308</v>
      </c>
      <c r="E92" s="12">
        <v>3103626</v>
      </c>
      <c r="F92" s="13">
        <v>273923489</v>
      </c>
      <c r="G92" s="12">
        <v>3102575</v>
      </c>
      <c r="H92" s="11"/>
      <c r="I92" s="11">
        <v>273741236</v>
      </c>
      <c r="J92" s="13"/>
      <c r="K92" s="12">
        <v>1514088</v>
      </c>
      <c r="L92" s="11"/>
      <c r="M92" s="11">
        <v>135630682</v>
      </c>
      <c r="N92" s="11"/>
      <c r="O92" s="17">
        <v>51.2</v>
      </c>
      <c r="P92"/>
      <c r="Q92"/>
    </row>
    <row r="93" spans="1:17" ht="12">
      <c r="A93" s="1" t="s">
        <v>49</v>
      </c>
      <c r="B93" s="1" t="s">
        <v>54</v>
      </c>
      <c r="C93" s="12">
        <v>3376089</v>
      </c>
      <c r="D93" s="13">
        <v>310600188</v>
      </c>
      <c r="E93" s="12">
        <v>3235917</v>
      </c>
      <c r="F93" s="13">
        <v>285878118</v>
      </c>
      <c r="G93" s="12">
        <v>3232179</v>
      </c>
      <c r="H93" s="11">
        <f>G93+G92</f>
        <v>6334754</v>
      </c>
      <c r="I93" s="11">
        <v>285429431</v>
      </c>
      <c r="J93" s="13">
        <f>I93+I92</f>
        <v>559170667</v>
      </c>
      <c r="K93" s="12">
        <v>1620301</v>
      </c>
      <c r="L93" s="11">
        <f>K93+K92</f>
        <v>3134389</v>
      </c>
      <c r="M93" s="11">
        <v>144649626</v>
      </c>
      <c r="N93" s="11">
        <f>M93+M92</f>
        <v>280280308</v>
      </c>
      <c r="O93" s="17">
        <v>49.9</v>
      </c>
      <c r="P93"/>
      <c r="Q93"/>
    </row>
    <row r="94" spans="1:17" ht="12">
      <c r="A94" s="1" t="s">
        <v>47</v>
      </c>
      <c r="B94" s="1" t="s">
        <v>55</v>
      </c>
      <c r="C94" s="12">
        <v>2431422</v>
      </c>
      <c r="D94" s="13">
        <v>223690824</v>
      </c>
      <c r="E94" s="12">
        <v>2230042</v>
      </c>
      <c r="F94" s="13">
        <v>195754307</v>
      </c>
      <c r="G94" s="12">
        <v>2229457</v>
      </c>
      <c r="H94" s="11"/>
      <c r="I94" s="11">
        <v>195631321</v>
      </c>
      <c r="J94" s="13"/>
      <c r="K94" s="12">
        <v>1038002</v>
      </c>
      <c r="L94" s="11"/>
      <c r="M94" s="11">
        <v>92621786</v>
      </c>
      <c r="N94" s="11"/>
      <c r="O94" s="17">
        <v>53.4</v>
      </c>
      <c r="P94"/>
      <c r="Q94"/>
    </row>
    <row r="95" spans="1:17" ht="12">
      <c r="A95" s="1" t="s">
        <v>49</v>
      </c>
      <c r="B95" s="1" t="s">
        <v>55</v>
      </c>
      <c r="C95" s="12">
        <v>2472012</v>
      </c>
      <c r="D95" s="13">
        <v>227425104</v>
      </c>
      <c r="E95" s="12">
        <v>2348336</v>
      </c>
      <c r="F95" s="13">
        <v>206166456</v>
      </c>
      <c r="G95" s="12">
        <v>2346528</v>
      </c>
      <c r="H95" s="11"/>
      <c r="I95" s="11">
        <v>205893419</v>
      </c>
      <c r="J95" s="13"/>
      <c r="K95" s="12">
        <v>1131181</v>
      </c>
      <c r="L95" s="11"/>
      <c r="M95" s="11">
        <v>100393346</v>
      </c>
      <c r="N95" s="11"/>
      <c r="O95" s="17">
        <v>51.8</v>
      </c>
      <c r="P95"/>
      <c r="Q95"/>
    </row>
    <row r="96" spans="1:17" ht="12">
      <c r="A96" s="1" t="s">
        <v>56</v>
      </c>
      <c r="B96" s="1" t="s">
        <v>55</v>
      </c>
      <c r="C96" s="12">
        <v>9093224</v>
      </c>
      <c r="D96" s="13">
        <v>836576608</v>
      </c>
      <c r="E96" s="12">
        <v>8473323</v>
      </c>
      <c r="F96" s="13">
        <v>754800357</v>
      </c>
      <c r="G96" s="12">
        <v>8464045</v>
      </c>
      <c r="H96" s="11"/>
      <c r="I96" s="11">
        <v>753506337</v>
      </c>
      <c r="J96" s="13"/>
      <c r="K96" s="12">
        <v>4062577</v>
      </c>
      <c r="L96" s="11"/>
      <c r="M96" s="11">
        <v>364568935</v>
      </c>
      <c r="N96" s="11"/>
      <c r="O96" s="17">
        <v>52</v>
      </c>
      <c r="P96"/>
      <c r="Q96"/>
    </row>
    <row r="97" spans="1:17" ht="12">
      <c r="A97" s="1" t="s">
        <v>57</v>
      </c>
      <c r="B97" s="1" t="s">
        <v>55</v>
      </c>
      <c r="C97" s="12">
        <v>9264200</v>
      </c>
      <c r="D97" s="13">
        <v>852306400</v>
      </c>
      <c r="E97" s="12">
        <v>8728121</v>
      </c>
      <c r="F97" s="13">
        <v>776590857</v>
      </c>
      <c r="G97" s="12">
        <v>8714743</v>
      </c>
      <c r="H97" s="11">
        <f>G97+G96+G95+G94</f>
        <v>21754773</v>
      </c>
      <c r="I97" s="11">
        <v>774958056</v>
      </c>
      <c r="J97" s="13">
        <f>I97+I96+I95+I94</f>
        <v>1929989133</v>
      </c>
      <c r="K97" s="12">
        <v>4305501</v>
      </c>
      <c r="L97" s="11">
        <f>K97+K96+K95+K94</f>
        <v>10537261</v>
      </c>
      <c r="M97" s="11">
        <v>384689707</v>
      </c>
      <c r="N97" s="11">
        <f>M97+M96+M95+M94</f>
        <v>942273774</v>
      </c>
      <c r="O97" s="17">
        <v>50.6</v>
      </c>
      <c r="P97"/>
      <c r="Q97"/>
    </row>
    <row r="98" spans="1:17" ht="12">
      <c r="A98" s="1" t="s">
        <v>47</v>
      </c>
      <c r="B98" s="1" t="s">
        <v>58</v>
      </c>
      <c r="C98" s="12">
        <v>5643832</v>
      </c>
      <c r="D98" s="13">
        <v>519232544</v>
      </c>
      <c r="E98" s="12">
        <v>5334784</v>
      </c>
      <c r="F98" s="13">
        <v>471812334</v>
      </c>
      <c r="G98" s="12">
        <v>5332993</v>
      </c>
      <c r="H98" s="11"/>
      <c r="I98" s="11">
        <v>470924847</v>
      </c>
      <c r="J98" s="13"/>
      <c r="K98" s="12">
        <v>2359921</v>
      </c>
      <c r="L98" s="11"/>
      <c r="M98" s="11">
        <v>211374346</v>
      </c>
      <c r="N98" s="11"/>
      <c r="O98" s="17">
        <v>55.7</v>
      </c>
      <c r="P98"/>
      <c r="Q98"/>
    </row>
    <row r="99" spans="1:17" ht="12">
      <c r="A99" s="1" t="s">
        <v>49</v>
      </c>
      <c r="B99" s="1" t="s">
        <v>58</v>
      </c>
      <c r="C99" s="12">
        <v>5666599</v>
      </c>
      <c r="D99" s="13">
        <v>521327108</v>
      </c>
      <c r="E99" s="12">
        <v>5426964</v>
      </c>
      <c r="F99" s="13">
        <v>480328964</v>
      </c>
      <c r="G99" s="12">
        <v>5423020</v>
      </c>
      <c r="H99" s="11">
        <f>G99+G98</f>
        <v>10756013</v>
      </c>
      <c r="I99" s="11">
        <v>479091161</v>
      </c>
      <c r="J99" s="13">
        <f>I99+I98</f>
        <v>950016008</v>
      </c>
      <c r="K99" s="12">
        <v>2445374</v>
      </c>
      <c r="L99" s="11">
        <f>K99+K98</f>
        <v>4805295</v>
      </c>
      <c r="M99" s="11">
        <v>218662245</v>
      </c>
      <c r="N99" s="11">
        <f>M99+M98</f>
        <v>430036591</v>
      </c>
      <c r="O99" s="17">
        <v>54.9</v>
      </c>
      <c r="P99"/>
      <c r="Q99"/>
    </row>
    <row r="100" spans="1:17" ht="12">
      <c r="A100" s="1" t="s">
        <v>47</v>
      </c>
      <c r="B100" s="1" t="s">
        <v>59</v>
      </c>
      <c r="C100" s="12">
        <v>2726154</v>
      </c>
      <c r="D100" s="13">
        <v>250806168</v>
      </c>
      <c r="E100" s="12">
        <v>2512585</v>
      </c>
      <c r="F100" s="13">
        <v>220928664</v>
      </c>
      <c r="G100" s="12">
        <v>2511901</v>
      </c>
      <c r="H100" s="11"/>
      <c r="I100" s="11">
        <v>220590033</v>
      </c>
      <c r="J100" s="13"/>
      <c r="K100" s="12">
        <v>1187293</v>
      </c>
      <c r="L100" s="11"/>
      <c r="M100" s="11">
        <v>105852052</v>
      </c>
      <c r="N100" s="11"/>
      <c r="O100" s="17">
        <v>52.7</v>
      </c>
      <c r="P100"/>
      <c r="Q100"/>
    </row>
    <row r="101" spans="1:17" ht="12">
      <c r="A101" s="1" t="s">
        <v>49</v>
      </c>
      <c r="B101" s="1" t="s">
        <v>59</v>
      </c>
      <c r="C101" s="12">
        <v>2798504</v>
      </c>
      <c r="D101" s="13">
        <v>257462368</v>
      </c>
      <c r="E101" s="12">
        <v>2659135</v>
      </c>
      <c r="F101" s="13">
        <v>233664723</v>
      </c>
      <c r="G101" s="12">
        <v>2656460</v>
      </c>
      <c r="H101" s="11">
        <f>G101+G100</f>
        <v>5168361</v>
      </c>
      <c r="I101" s="11">
        <v>233041049</v>
      </c>
      <c r="J101" s="13">
        <f>I101+I100</f>
        <v>453631082</v>
      </c>
      <c r="K101" s="12">
        <v>1298422</v>
      </c>
      <c r="L101" s="11">
        <f>K101+K100</f>
        <v>2485715</v>
      </c>
      <c r="M101" s="11">
        <v>114967232</v>
      </c>
      <c r="N101" s="11">
        <f>M101+M100</f>
        <v>220819284</v>
      </c>
      <c r="O101" s="17">
        <v>51.1</v>
      </c>
      <c r="P101"/>
      <c r="Q101"/>
    </row>
    <row r="102" spans="1:17" ht="12">
      <c r="A102" s="1" t="s">
        <v>47</v>
      </c>
      <c r="B102" s="1" t="s">
        <v>60</v>
      </c>
      <c r="C102" s="12">
        <v>6497357</v>
      </c>
      <c r="D102" s="13">
        <v>597756844</v>
      </c>
      <c r="E102" s="12">
        <v>5862723</v>
      </c>
      <c r="F102" s="13">
        <v>518416992</v>
      </c>
      <c r="G102" s="12">
        <v>5857824</v>
      </c>
      <c r="H102" s="11"/>
      <c r="I102" s="11">
        <v>517494966</v>
      </c>
      <c r="J102" s="13"/>
      <c r="K102" s="12">
        <v>3063442</v>
      </c>
      <c r="L102" s="11"/>
      <c r="M102" s="11">
        <v>274630906</v>
      </c>
      <c r="N102" s="11"/>
      <c r="O102" s="17">
        <v>47.7</v>
      </c>
      <c r="P102"/>
      <c r="Q102"/>
    </row>
    <row r="103" spans="1:17" ht="12">
      <c r="A103" s="1" t="s">
        <v>49</v>
      </c>
      <c r="B103" s="1" t="s">
        <v>60</v>
      </c>
      <c r="C103" s="12">
        <v>6741849</v>
      </c>
      <c r="D103" s="13">
        <v>620250108</v>
      </c>
      <c r="E103" s="12">
        <v>6390705</v>
      </c>
      <c r="F103" s="13">
        <v>563704293</v>
      </c>
      <c r="G103" s="12">
        <v>6366739</v>
      </c>
      <c r="H103" s="11">
        <f>G103+G102</f>
        <v>12224563</v>
      </c>
      <c r="I103" s="11">
        <v>560924244</v>
      </c>
      <c r="J103" s="13">
        <f>I103+I102</f>
        <v>1078419210</v>
      </c>
      <c r="K103" s="12">
        <v>3443994</v>
      </c>
      <c r="L103" s="11">
        <f>K103+K102</f>
        <v>6507436</v>
      </c>
      <c r="M103" s="11">
        <v>306512542</v>
      </c>
      <c r="N103" s="11">
        <f>M103+M102</f>
        <v>581143448</v>
      </c>
      <c r="O103" s="17">
        <v>45.9</v>
      </c>
      <c r="P103"/>
      <c r="Q103"/>
    </row>
    <row r="104" spans="1:17" ht="12">
      <c r="A104" s="1" t="s">
        <v>47</v>
      </c>
      <c r="B104" s="1" t="s">
        <v>61</v>
      </c>
      <c r="C104" s="12">
        <v>8215105</v>
      </c>
      <c r="D104" s="13">
        <v>755789660</v>
      </c>
      <c r="E104" s="12">
        <v>7635256</v>
      </c>
      <c r="F104" s="13">
        <v>674415404</v>
      </c>
      <c r="G104" s="12">
        <v>7630855</v>
      </c>
      <c r="H104" s="11"/>
      <c r="I104" s="11">
        <v>673403534</v>
      </c>
      <c r="J104" s="13"/>
      <c r="K104" s="12">
        <v>3579713</v>
      </c>
      <c r="L104" s="11"/>
      <c r="M104" s="11">
        <v>320502510</v>
      </c>
      <c r="N104" s="11"/>
      <c r="O104" s="17">
        <v>53.1</v>
      </c>
      <c r="P104"/>
      <c r="Q104"/>
    </row>
    <row r="105" spans="1:17" ht="12">
      <c r="A105" s="1" t="s">
        <v>49</v>
      </c>
      <c r="B105" s="1" t="s">
        <v>61</v>
      </c>
      <c r="C105" s="12">
        <v>8293407</v>
      </c>
      <c r="D105" s="13">
        <v>762993444</v>
      </c>
      <c r="E105" s="12">
        <v>7855251</v>
      </c>
      <c r="F105" s="13">
        <v>692994275</v>
      </c>
      <c r="G105" s="12">
        <v>7843374</v>
      </c>
      <c r="H105" s="11">
        <f>G105+G104</f>
        <v>15474229</v>
      </c>
      <c r="I105" s="11">
        <v>691170079</v>
      </c>
      <c r="J105" s="13">
        <f>I105+I104</f>
        <v>1364573613</v>
      </c>
      <c r="K105" s="12">
        <v>3766188</v>
      </c>
      <c r="L105" s="11">
        <f>K105+K104</f>
        <v>7345901</v>
      </c>
      <c r="M105" s="11">
        <v>335889605</v>
      </c>
      <c r="N105" s="11">
        <f>M105+M104</f>
        <v>656392115</v>
      </c>
      <c r="O105" s="17">
        <v>52</v>
      </c>
      <c r="P105"/>
      <c r="Q105"/>
    </row>
    <row r="106" spans="1:17" ht="12">
      <c r="A106" s="1" t="s">
        <v>47</v>
      </c>
      <c r="B106" s="1" t="s">
        <v>62</v>
      </c>
      <c r="C106" s="12">
        <v>4699825</v>
      </c>
      <c r="D106" s="13">
        <v>432383900</v>
      </c>
      <c r="E106" s="12">
        <v>4351487</v>
      </c>
      <c r="F106" s="13">
        <v>385142509</v>
      </c>
      <c r="G106" s="12">
        <v>4345234</v>
      </c>
      <c r="H106" s="11"/>
      <c r="I106" s="11">
        <v>384422665</v>
      </c>
      <c r="J106" s="13"/>
      <c r="K106" s="12">
        <v>2218639</v>
      </c>
      <c r="L106" s="11"/>
      <c r="M106" s="11">
        <v>198983076</v>
      </c>
      <c r="N106" s="11"/>
      <c r="O106" s="17">
        <v>48.9</v>
      </c>
      <c r="P106"/>
      <c r="Q106"/>
    </row>
    <row r="107" spans="1:17" ht="12">
      <c r="A107" s="1" t="s">
        <v>49</v>
      </c>
      <c r="B107" s="1" t="s">
        <v>62</v>
      </c>
      <c r="C107" s="12">
        <v>4788000</v>
      </c>
      <c r="D107" s="13">
        <v>440496000</v>
      </c>
      <c r="E107" s="12">
        <v>4592013</v>
      </c>
      <c r="F107" s="13">
        <v>406708730</v>
      </c>
      <c r="G107" s="12">
        <v>4581678</v>
      </c>
      <c r="H107" s="11">
        <f>G107+G106</f>
        <v>8926912</v>
      </c>
      <c r="I107" s="11">
        <v>405465446</v>
      </c>
      <c r="J107" s="13">
        <f>I107+I106</f>
        <v>789888111</v>
      </c>
      <c r="K107" s="12">
        <v>2410767</v>
      </c>
      <c r="L107" s="11">
        <f>K107+K106</f>
        <v>4629406</v>
      </c>
      <c r="M107" s="11">
        <v>215420785</v>
      </c>
      <c r="N107" s="11">
        <f>M107+M106</f>
        <v>414403861</v>
      </c>
      <c r="O107" s="17">
        <v>47.4</v>
      </c>
      <c r="P107"/>
      <c r="Q107"/>
    </row>
    <row r="108" spans="1:17" ht="12">
      <c r="A108" s="1" t="s">
        <v>47</v>
      </c>
      <c r="B108" s="1" t="s">
        <v>63</v>
      </c>
      <c r="C108" s="12">
        <v>4483324</v>
      </c>
      <c r="D108" s="13">
        <v>412465808</v>
      </c>
      <c r="E108" s="12">
        <v>4197857</v>
      </c>
      <c r="F108" s="13">
        <v>370993676</v>
      </c>
      <c r="G108" s="12">
        <v>4193695</v>
      </c>
      <c r="H108" s="11"/>
      <c r="I108" s="11">
        <v>369951441</v>
      </c>
      <c r="J108" s="13"/>
      <c r="K108" s="12">
        <v>2039271</v>
      </c>
      <c r="L108" s="11"/>
      <c r="M108" s="11">
        <v>182476320</v>
      </c>
      <c r="N108" s="11"/>
      <c r="O108" s="17">
        <v>51.4</v>
      </c>
      <c r="P108"/>
      <c r="Q108"/>
    </row>
    <row r="109" spans="1:17" ht="12">
      <c r="A109" s="1" t="s">
        <v>49</v>
      </c>
      <c r="B109" s="1" t="s">
        <v>63</v>
      </c>
      <c r="C109" s="12">
        <v>4552662</v>
      </c>
      <c r="D109" s="13">
        <v>418844904</v>
      </c>
      <c r="E109" s="12">
        <v>4350362</v>
      </c>
      <c r="F109" s="13">
        <v>384035832</v>
      </c>
      <c r="G109" s="12">
        <v>4337846</v>
      </c>
      <c r="H109" s="11">
        <f>G109+G108</f>
        <v>8531541</v>
      </c>
      <c r="I109" s="11">
        <v>382098179</v>
      </c>
      <c r="J109" s="13">
        <f>I109+I108</f>
        <v>752049620</v>
      </c>
      <c r="K109" s="12">
        <v>2159691</v>
      </c>
      <c r="L109" s="11">
        <f>K109+K108</f>
        <v>4198962</v>
      </c>
      <c r="M109" s="11">
        <v>192395514</v>
      </c>
      <c r="N109" s="11">
        <f>M109+M108</f>
        <v>374871834</v>
      </c>
      <c r="O109" s="17">
        <v>50.2</v>
      </c>
      <c r="P109"/>
      <c r="Q109"/>
    </row>
    <row r="110" spans="1:17" ht="12">
      <c r="A110" s="1" t="s">
        <v>64</v>
      </c>
      <c r="B110" s="1" t="s">
        <v>65</v>
      </c>
      <c r="C110" s="12">
        <v>6402639</v>
      </c>
      <c r="D110" s="13">
        <v>589042788</v>
      </c>
      <c r="E110" s="12">
        <v>6006032</v>
      </c>
      <c r="F110" s="13">
        <v>529490229</v>
      </c>
      <c r="G110" s="12">
        <v>5998220</v>
      </c>
      <c r="H110" s="11"/>
      <c r="I110" s="11">
        <v>528511180</v>
      </c>
      <c r="J110" s="13"/>
      <c r="K110" s="12">
        <v>2873474</v>
      </c>
      <c r="L110" s="11"/>
      <c r="M110" s="11">
        <v>256975638</v>
      </c>
      <c r="N110" s="11"/>
      <c r="O110" s="17">
        <v>52.1</v>
      </c>
      <c r="P110"/>
      <c r="Q110"/>
    </row>
    <row r="111" spans="1:17" ht="12">
      <c r="A111" s="1" t="s">
        <v>66</v>
      </c>
      <c r="B111" s="1" t="s">
        <v>65</v>
      </c>
      <c r="C111" s="12">
        <v>6382706</v>
      </c>
      <c r="D111" s="13">
        <v>587208952</v>
      </c>
      <c r="E111" s="12">
        <v>6004782</v>
      </c>
      <c r="F111" s="13">
        <v>529366397</v>
      </c>
      <c r="G111" s="12">
        <v>5994777</v>
      </c>
      <c r="H111" s="11">
        <f>G111+G110</f>
        <v>11992997</v>
      </c>
      <c r="I111" s="11">
        <v>528118425</v>
      </c>
      <c r="J111" s="13">
        <f>I111+I110</f>
        <v>1056629605</v>
      </c>
      <c r="K111" s="12">
        <v>2892648</v>
      </c>
      <c r="L111" s="11">
        <f>K111+K110</f>
        <v>5766122</v>
      </c>
      <c r="M111" s="11">
        <v>258620262</v>
      </c>
      <c r="N111" s="11">
        <f>M111+M110</f>
        <v>515595900</v>
      </c>
      <c r="O111" s="17">
        <v>51.7</v>
      </c>
      <c r="P111"/>
      <c r="Q111"/>
    </row>
    <row r="112" spans="1:17" ht="12">
      <c r="A112" s="1" t="s">
        <v>64</v>
      </c>
      <c r="B112" s="1" t="s">
        <v>67</v>
      </c>
      <c r="C112" s="12">
        <v>9217795</v>
      </c>
      <c r="D112" s="13">
        <v>848037140</v>
      </c>
      <c r="E112" s="12">
        <v>8261755</v>
      </c>
      <c r="F112" s="13">
        <v>707351489</v>
      </c>
      <c r="G112" s="12">
        <v>8259978</v>
      </c>
      <c r="H112" s="11"/>
      <c r="I112" s="11">
        <v>706643710</v>
      </c>
      <c r="J112" s="13"/>
      <c r="K112" s="12">
        <v>3943388</v>
      </c>
      <c r="L112" s="11"/>
      <c r="M112" s="11">
        <v>345430858</v>
      </c>
      <c r="N112" s="11"/>
      <c r="O112" s="17">
        <v>52.3</v>
      </c>
      <c r="P112"/>
      <c r="Q112"/>
    </row>
    <row r="113" spans="1:17" ht="12">
      <c r="A113" s="1" t="s">
        <v>66</v>
      </c>
      <c r="B113" s="1" t="s">
        <v>67</v>
      </c>
      <c r="C113" s="12">
        <v>9283364</v>
      </c>
      <c r="D113" s="13">
        <v>854069488</v>
      </c>
      <c r="E113" s="12">
        <v>8280466</v>
      </c>
      <c r="F113" s="13">
        <v>708080910</v>
      </c>
      <c r="G113" s="12">
        <v>8271928</v>
      </c>
      <c r="H113" s="11">
        <f>G113+G112</f>
        <v>16531906</v>
      </c>
      <c r="I113" s="11">
        <v>706786128</v>
      </c>
      <c r="J113" s="13">
        <f>I113+I112</f>
        <v>1413429838</v>
      </c>
      <c r="K113" s="12">
        <v>3980669</v>
      </c>
      <c r="L113" s="11">
        <f>K113+K112</f>
        <v>7924057</v>
      </c>
      <c r="M113" s="11">
        <v>348210229</v>
      </c>
      <c r="N113" s="11">
        <f>M113+M112</f>
        <v>693641087</v>
      </c>
      <c r="O113" s="17">
        <v>51.9</v>
      </c>
      <c r="P113"/>
      <c r="Q113"/>
    </row>
    <row r="114" spans="1:17" ht="12">
      <c r="A114" s="1" t="s">
        <v>64</v>
      </c>
      <c r="B114" s="1" t="s">
        <v>68</v>
      </c>
      <c r="C114" s="12">
        <v>7471632</v>
      </c>
      <c r="D114" s="13">
        <v>687390144</v>
      </c>
      <c r="E114" s="12">
        <v>6973468</v>
      </c>
      <c r="F114" s="13">
        <v>612798246</v>
      </c>
      <c r="G114" s="12">
        <v>6970690</v>
      </c>
      <c r="H114" s="11"/>
      <c r="I114" s="11">
        <v>612270804</v>
      </c>
      <c r="J114" s="13"/>
      <c r="K114" s="12">
        <v>2992304</v>
      </c>
      <c r="L114" s="11"/>
      <c r="M114" s="11">
        <v>266990490</v>
      </c>
      <c r="N114" s="11"/>
      <c r="O114" s="17">
        <v>57.1</v>
      </c>
      <c r="P114"/>
      <c r="Q114"/>
    </row>
    <row r="115" spans="1:17" ht="12">
      <c r="A115" s="1" t="s">
        <v>66</v>
      </c>
      <c r="B115" s="1" t="s">
        <v>68</v>
      </c>
      <c r="C115" s="12">
        <v>7473153</v>
      </c>
      <c r="D115" s="13">
        <v>687530076</v>
      </c>
      <c r="E115" s="12">
        <v>6954075</v>
      </c>
      <c r="F115" s="13">
        <v>610564895</v>
      </c>
      <c r="G115" s="12">
        <v>6949933</v>
      </c>
      <c r="H115" s="11">
        <f>G115+G114</f>
        <v>13920623</v>
      </c>
      <c r="I115" s="11">
        <v>609895164</v>
      </c>
      <c r="J115" s="13">
        <f>I115+I114</f>
        <v>1222165968</v>
      </c>
      <c r="K115" s="12">
        <v>3002336</v>
      </c>
      <c r="L115" s="11">
        <f>K115+K114</f>
        <v>5994640</v>
      </c>
      <c r="M115" s="11">
        <v>267682524</v>
      </c>
      <c r="N115" s="11">
        <f>M115+M114</f>
        <v>534673014</v>
      </c>
      <c r="O115" s="17">
        <v>56.8</v>
      </c>
      <c r="P115"/>
      <c r="Q115"/>
    </row>
    <row r="116" spans="1:17" ht="12">
      <c r="A116" s="1" t="s">
        <v>64</v>
      </c>
      <c r="B116" s="1" t="s">
        <v>69</v>
      </c>
      <c r="C116" s="12">
        <v>5009446</v>
      </c>
      <c r="D116" s="13">
        <v>460869032</v>
      </c>
      <c r="E116" s="12">
        <v>4650076</v>
      </c>
      <c r="F116" s="13">
        <v>409395837</v>
      </c>
      <c r="G116" s="12">
        <v>4649418</v>
      </c>
      <c r="H116" s="11"/>
      <c r="I116" s="11">
        <v>409208072</v>
      </c>
      <c r="J116" s="13"/>
      <c r="K116" s="12">
        <v>2169485</v>
      </c>
      <c r="L116" s="11"/>
      <c r="M116" s="11">
        <v>194135423</v>
      </c>
      <c r="N116" s="11"/>
      <c r="O116" s="17">
        <v>53.3</v>
      </c>
      <c r="P116"/>
      <c r="Q116"/>
    </row>
    <row r="117" spans="1:17" ht="12">
      <c r="A117" s="1" t="s">
        <v>66</v>
      </c>
      <c r="B117" s="1" t="s">
        <v>69</v>
      </c>
      <c r="C117" s="12">
        <v>5064168</v>
      </c>
      <c r="D117" s="13">
        <v>465903456</v>
      </c>
      <c r="E117" s="12">
        <v>4758942</v>
      </c>
      <c r="F117" s="13">
        <v>419163318</v>
      </c>
      <c r="G117" s="12">
        <v>4756466</v>
      </c>
      <c r="H117" s="11">
        <f>G117+G116</f>
        <v>9405884</v>
      </c>
      <c r="I117" s="11">
        <v>418758643</v>
      </c>
      <c r="J117" s="13">
        <f>I117+I116</f>
        <v>827966715</v>
      </c>
      <c r="K117" s="12">
        <v>2254046</v>
      </c>
      <c r="L117" s="11">
        <f>K117+K116</f>
        <v>4423531</v>
      </c>
      <c r="M117" s="11">
        <v>201411438</v>
      </c>
      <c r="N117" s="11">
        <f>M117+M116</f>
        <v>395546861</v>
      </c>
      <c r="O117" s="17">
        <v>52.6</v>
      </c>
      <c r="P117"/>
      <c r="Q117"/>
    </row>
    <row r="118" spans="1:17" ht="12">
      <c r="A118" s="1" t="s">
        <v>64</v>
      </c>
      <c r="B118" s="1" t="s">
        <v>70</v>
      </c>
      <c r="C118" s="12">
        <v>8217774</v>
      </c>
      <c r="D118" s="13">
        <v>756035208</v>
      </c>
      <c r="E118" s="12">
        <v>7661178</v>
      </c>
      <c r="F118" s="13">
        <v>676169845</v>
      </c>
      <c r="G118" s="12">
        <v>7658259</v>
      </c>
      <c r="H118" s="11"/>
      <c r="I118" s="11">
        <v>675794584</v>
      </c>
      <c r="J118" s="13"/>
      <c r="K118" s="12">
        <v>3896905</v>
      </c>
      <c r="L118" s="11"/>
      <c r="M118" s="11">
        <v>348721946</v>
      </c>
      <c r="N118" s="11"/>
      <c r="O118" s="17">
        <v>49.1</v>
      </c>
      <c r="P118"/>
      <c r="Q118"/>
    </row>
    <row r="119" spans="1:17" ht="12">
      <c r="A119" s="1" t="s">
        <v>66</v>
      </c>
      <c r="B119" s="1" t="s">
        <v>70</v>
      </c>
      <c r="C119" s="12">
        <v>8204506</v>
      </c>
      <c r="D119" s="13">
        <v>754814552</v>
      </c>
      <c r="E119" s="12">
        <v>7662792</v>
      </c>
      <c r="F119" s="13">
        <v>676057979</v>
      </c>
      <c r="G119" s="12">
        <v>7658014</v>
      </c>
      <c r="H119" s="11">
        <f>G119+G118</f>
        <v>15316273</v>
      </c>
      <c r="I119" s="11">
        <v>675480020</v>
      </c>
      <c r="J119" s="13">
        <f>I119+I118</f>
        <v>1351274604</v>
      </c>
      <c r="K119" s="12">
        <v>3925228</v>
      </c>
      <c r="L119" s="11">
        <f>K119+K118</f>
        <v>7822133</v>
      </c>
      <c r="M119" s="11">
        <v>351016395</v>
      </c>
      <c r="N119" s="11">
        <f>M119+M118</f>
        <v>699738341</v>
      </c>
      <c r="O119" s="17">
        <v>48.7</v>
      </c>
      <c r="P119"/>
      <c r="Q119"/>
    </row>
    <row r="120" spans="1:17" ht="12">
      <c r="A120" s="1" t="s">
        <v>64</v>
      </c>
      <c r="B120" s="1" t="s">
        <v>71</v>
      </c>
      <c r="C120" s="12">
        <v>6831685</v>
      </c>
      <c r="D120" s="13">
        <v>628515020</v>
      </c>
      <c r="E120" s="12">
        <v>6372998</v>
      </c>
      <c r="F120" s="13">
        <v>560992590</v>
      </c>
      <c r="G120" s="12">
        <v>6351582</v>
      </c>
      <c r="H120" s="11"/>
      <c r="I120" s="11">
        <v>559445897</v>
      </c>
      <c r="J120" s="13"/>
      <c r="K120" s="12">
        <v>3282685</v>
      </c>
      <c r="L120" s="11"/>
      <c r="M120" s="11">
        <v>293124476</v>
      </c>
      <c r="N120" s="11"/>
      <c r="O120" s="17">
        <v>48.3</v>
      </c>
      <c r="P120"/>
      <c r="Q120"/>
    </row>
    <row r="121" spans="1:17" ht="12">
      <c r="A121" s="1" t="s">
        <v>66</v>
      </c>
      <c r="B121" s="1" t="s">
        <v>71</v>
      </c>
      <c r="C121" s="12">
        <v>6849168</v>
      </c>
      <c r="D121" s="13">
        <v>630123456</v>
      </c>
      <c r="E121" s="12">
        <v>6412369</v>
      </c>
      <c r="F121" s="13">
        <v>564005437</v>
      </c>
      <c r="G121" s="12">
        <v>6386938</v>
      </c>
      <c r="H121" s="11">
        <f>G121+G120</f>
        <v>12738520</v>
      </c>
      <c r="I121" s="11">
        <v>562070066</v>
      </c>
      <c r="J121" s="13">
        <f>I121+I120</f>
        <v>1121515963</v>
      </c>
      <c r="K121" s="12">
        <v>3329471</v>
      </c>
      <c r="L121" s="11">
        <f>K121+K120</f>
        <v>6612156</v>
      </c>
      <c r="M121" s="11">
        <v>296888734</v>
      </c>
      <c r="N121" s="11">
        <f>M121+M120</f>
        <v>590013210</v>
      </c>
      <c r="O121" s="17">
        <v>47.9</v>
      </c>
      <c r="P121"/>
      <c r="Q121"/>
    </row>
    <row r="122" spans="1:17" ht="12">
      <c r="A122" s="1" t="s">
        <v>64</v>
      </c>
      <c r="B122" s="1" t="s">
        <v>72</v>
      </c>
      <c r="C122" s="12">
        <v>4901299</v>
      </c>
      <c r="D122" s="13">
        <v>450919508</v>
      </c>
      <c r="E122" s="12">
        <v>4553481</v>
      </c>
      <c r="F122" s="13">
        <v>399091588</v>
      </c>
      <c r="G122" s="12">
        <v>4552267</v>
      </c>
      <c r="H122" s="11"/>
      <c r="I122" s="11">
        <v>398838409</v>
      </c>
      <c r="J122" s="13"/>
      <c r="K122" s="12">
        <v>2263241</v>
      </c>
      <c r="L122" s="11"/>
      <c r="M122" s="11">
        <v>201407953</v>
      </c>
      <c r="N122" s="11"/>
      <c r="O122" s="17">
        <v>50.3</v>
      </c>
      <c r="P122"/>
      <c r="Q122"/>
    </row>
    <row r="123" spans="1:17" ht="12">
      <c r="A123" s="1" t="s">
        <v>66</v>
      </c>
      <c r="B123" s="1" t="s">
        <v>72</v>
      </c>
      <c r="C123" s="12">
        <v>4929035</v>
      </c>
      <c r="D123" s="13">
        <v>453471220</v>
      </c>
      <c r="E123" s="12">
        <v>4603143</v>
      </c>
      <c r="F123" s="13">
        <v>403169085</v>
      </c>
      <c r="G123" s="12">
        <v>4600677</v>
      </c>
      <c r="H123" s="11">
        <f>G123+G122</f>
        <v>9152944</v>
      </c>
      <c r="I123" s="11">
        <v>402744871</v>
      </c>
      <c r="J123" s="13">
        <f>I123+I122</f>
        <v>801583280</v>
      </c>
      <c r="K123" s="12">
        <v>2313983</v>
      </c>
      <c r="L123" s="11">
        <f>K123+K122</f>
        <v>4577224</v>
      </c>
      <c r="M123" s="11">
        <v>205529517</v>
      </c>
      <c r="N123" s="11">
        <f>M123+M122</f>
        <v>406937470</v>
      </c>
      <c r="O123" s="17">
        <v>49.7</v>
      </c>
      <c r="P123"/>
      <c r="Q123"/>
    </row>
    <row r="124" spans="1:17" ht="12">
      <c r="A124" s="1" t="s">
        <v>64</v>
      </c>
      <c r="B124" s="1" t="s">
        <v>73</v>
      </c>
      <c r="C124" s="12">
        <v>5270096</v>
      </c>
      <c r="D124" s="13">
        <v>484848832</v>
      </c>
      <c r="E124" s="12">
        <v>5005747</v>
      </c>
      <c r="F124" s="13">
        <v>444383045</v>
      </c>
      <c r="G124" s="12">
        <v>5003330</v>
      </c>
      <c r="H124" s="11"/>
      <c r="I124" s="11">
        <v>444019788</v>
      </c>
      <c r="J124" s="13"/>
      <c r="K124" s="12">
        <v>3370206</v>
      </c>
      <c r="L124" s="11"/>
      <c r="M124" s="11">
        <v>301534393</v>
      </c>
      <c r="N124" s="11"/>
      <c r="O124" s="17">
        <v>32.6</v>
      </c>
      <c r="P124"/>
      <c r="Q124"/>
    </row>
    <row r="125" spans="1:17" ht="12">
      <c r="A125" s="1" t="s">
        <v>66</v>
      </c>
      <c r="B125" s="1" t="s">
        <v>73</v>
      </c>
      <c r="C125" s="12">
        <v>5261379</v>
      </c>
      <c r="D125" s="13">
        <v>484046868</v>
      </c>
      <c r="E125" s="12">
        <v>5000248</v>
      </c>
      <c r="F125" s="13">
        <v>443425764</v>
      </c>
      <c r="G125" s="12">
        <v>4996818</v>
      </c>
      <c r="H125" s="11">
        <f>G125+G124</f>
        <v>10000148</v>
      </c>
      <c r="I125" s="11">
        <v>442942341</v>
      </c>
      <c r="J125" s="13">
        <f>I125+I124</f>
        <v>886962129</v>
      </c>
      <c r="K125" s="12">
        <v>3376565</v>
      </c>
      <c r="L125" s="11">
        <f>K125+K124</f>
        <v>6746771</v>
      </c>
      <c r="M125" s="11">
        <v>301789476</v>
      </c>
      <c r="N125" s="11">
        <f>M125+M124</f>
        <v>603323869</v>
      </c>
      <c r="O125" s="17">
        <v>32.4</v>
      </c>
      <c r="P125"/>
      <c r="Q125"/>
    </row>
    <row r="126" spans="1:17" ht="12">
      <c r="A126" s="1" t="s">
        <v>64</v>
      </c>
      <c r="B126" s="1" t="s">
        <v>74</v>
      </c>
      <c r="C126" s="12">
        <v>7421406</v>
      </c>
      <c r="D126" s="13">
        <v>682769352</v>
      </c>
      <c r="E126" s="12">
        <v>6918463</v>
      </c>
      <c r="F126" s="13">
        <v>606566600</v>
      </c>
      <c r="G126" s="12">
        <v>6917865</v>
      </c>
      <c r="H126" s="11"/>
      <c r="I126" s="11">
        <v>606383507</v>
      </c>
      <c r="J126" s="13"/>
      <c r="K126" s="12">
        <v>3045345</v>
      </c>
      <c r="L126" s="11"/>
      <c r="M126" s="11">
        <v>271205634</v>
      </c>
      <c r="N126" s="11"/>
      <c r="O126" s="17">
        <v>56</v>
      </c>
      <c r="P126"/>
      <c r="Q126"/>
    </row>
    <row r="127" spans="1:17" ht="12">
      <c r="A127" s="1" t="s">
        <v>66</v>
      </c>
      <c r="B127" s="1" t="s">
        <v>74</v>
      </c>
      <c r="C127" s="12">
        <v>7440322</v>
      </c>
      <c r="D127" s="13">
        <v>684509624</v>
      </c>
      <c r="E127" s="12">
        <v>6951900</v>
      </c>
      <c r="F127" s="13">
        <v>609950113</v>
      </c>
      <c r="G127" s="12">
        <v>6949693</v>
      </c>
      <c r="H127" s="11">
        <f>G127+G126</f>
        <v>13867558</v>
      </c>
      <c r="I127" s="11">
        <v>609605522</v>
      </c>
      <c r="J127" s="13">
        <f>I127+I126</f>
        <v>1215989029</v>
      </c>
      <c r="K127" s="12">
        <v>3078830</v>
      </c>
      <c r="L127" s="11">
        <f>K127+K126</f>
        <v>6124175</v>
      </c>
      <c r="M127" s="11">
        <v>274217020</v>
      </c>
      <c r="N127" s="11">
        <f>M127+M126</f>
        <v>545422654</v>
      </c>
      <c r="O127" s="17">
        <v>55.7</v>
      </c>
      <c r="P127"/>
      <c r="Q127"/>
    </row>
    <row r="128" spans="1:17" ht="12">
      <c r="A128" s="1" t="s">
        <v>64</v>
      </c>
      <c r="B128" s="1" t="s">
        <v>75</v>
      </c>
      <c r="C128" s="12">
        <v>3538566</v>
      </c>
      <c r="D128" s="13">
        <v>325548072</v>
      </c>
      <c r="E128" s="12">
        <v>3324176</v>
      </c>
      <c r="F128" s="13">
        <v>293611982</v>
      </c>
      <c r="G128" s="12">
        <v>3323541</v>
      </c>
      <c r="H128" s="11"/>
      <c r="I128" s="11">
        <v>293340149</v>
      </c>
      <c r="J128" s="13"/>
      <c r="K128" s="12">
        <v>1803529</v>
      </c>
      <c r="L128" s="11"/>
      <c r="M128" s="11">
        <v>161376759</v>
      </c>
      <c r="N128" s="11"/>
      <c r="O128" s="17">
        <v>45.7</v>
      </c>
      <c r="P128"/>
      <c r="Q128"/>
    </row>
    <row r="129" spans="1:17" ht="12">
      <c r="A129" s="1" t="s">
        <v>66</v>
      </c>
      <c r="B129" s="1" t="s">
        <v>75</v>
      </c>
      <c r="C129" s="12">
        <v>3567299</v>
      </c>
      <c r="D129" s="13">
        <v>328191508</v>
      </c>
      <c r="E129" s="12">
        <v>3378579</v>
      </c>
      <c r="F129" s="13">
        <v>298368489</v>
      </c>
      <c r="G129" s="12">
        <v>3375922</v>
      </c>
      <c r="H129" s="11">
        <f>G129+G128</f>
        <v>6699463</v>
      </c>
      <c r="I129" s="11">
        <v>297858764</v>
      </c>
      <c r="J129" s="13">
        <f>I129+I128</f>
        <v>591198913</v>
      </c>
      <c r="K129" s="12">
        <v>1845636</v>
      </c>
      <c r="L129" s="11">
        <f>K129+K128</f>
        <v>3649165</v>
      </c>
      <c r="M129" s="11">
        <v>164922422</v>
      </c>
      <c r="N129" s="11">
        <f>M129+M128</f>
        <v>326299181</v>
      </c>
      <c r="O129" s="17">
        <v>45.3</v>
      </c>
      <c r="P129"/>
      <c r="Q129"/>
    </row>
    <row r="130" spans="1:17" ht="12">
      <c r="A130" s="1" t="s">
        <v>64</v>
      </c>
      <c r="B130" s="1" t="s">
        <v>76</v>
      </c>
      <c r="C130" s="12">
        <v>5964270</v>
      </c>
      <c r="D130" s="13">
        <v>548712840</v>
      </c>
      <c r="E130" s="12">
        <v>5570046</v>
      </c>
      <c r="F130" s="13">
        <v>489583078</v>
      </c>
      <c r="G130" s="12">
        <v>5566954</v>
      </c>
      <c r="H130" s="11"/>
      <c r="I130" s="11">
        <v>488697649</v>
      </c>
      <c r="J130" s="13"/>
      <c r="K130" s="12">
        <v>2452050</v>
      </c>
      <c r="L130" s="11"/>
      <c r="M130" s="11">
        <v>218844643</v>
      </c>
      <c r="N130" s="11"/>
      <c r="O130" s="17">
        <v>56</v>
      </c>
      <c r="P130"/>
      <c r="Q130"/>
    </row>
    <row r="131" spans="1:17" ht="12">
      <c r="A131" s="1" t="s">
        <v>66</v>
      </c>
      <c r="B131" s="1" t="s">
        <v>76</v>
      </c>
      <c r="C131" s="12">
        <v>5980394</v>
      </c>
      <c r="D131" s="13">
        <v>550196248</v>
      </c>
      <c r="E131" s="12">
        <v>5584328</v>
      </c>
      <c r="F131" s="13">
        <v>489671624</v>
      </c>
      <c r="G131" s="12">
        <v>5578163</v>
      </c>
      <c r="H131" s="11">
        <f>G131+G130</f>
        <v>11145117</v>
      </c>
      <c r="I131" s="11">
        <v>488435359</v>
      </c>
      <c r="J131" s="13">
        <f>I131+I130</f>
        <v>977133008</v>
      </c>
      <c r="K131" s="12">
        <v>2486718</v>
      </c>
      <c r="L131" s="11">
        <f>K131+K130</f>
        <v>4938768</v>
      </c>
      <c r="M131" s="11">
        <v>221334513</v>
      </c>
      <c r="N131" s="11">
        <f>M131+M130</f>
        <v>440179156</v>
      </c>
      <c r="O131" s="17">
        <v>55.4</v>
      </c>
      <c r="P131"/>
      <c r="Q131"/>
    </row>
    <row r="132" spans="1:17" ht="12">
      <c r="A132" s="1" t="s">
        <v>64</v>
      </c>
      <c r="B132" s="1" t="s">
        <v>77</v>
      </c>
      <c r="C132" s="12">
        <v>5665681</v>
      </c>
      <c r="D132" s="13">
        <v>521242652</v>
      </c>
      <c r="E132" s="12">
        <v>5327641</v>
      </c>
      <c r="F132" s="13">
        <v>469897691</v>
      </c>
      <c r="G132" s="12">
        <v>5321415</v>
      </c>
      <c r="H132" s="11"/>
      <c r="I132" s="11">
        <v>469184148</v>
      </c>
      <c r="J132" s="13"/>
      <c r="K132" s="12">
        <v>2457181</v>
      </c>
      <c r="L132" s="11"/>
      <c r="M132" s="11">
        <v>219967346</v>
      </c>
      <c r="N132" s="11"/>
      <c r="O132" s="17">
        <v>53.8</v>
      </c>
      <c r="P132"/>
      <c r="Q132"/>
    </row>
    <row r="133" spans="1:17" ht="12">
      <c r="A133" s="1" t="s">
        <v>66</v>
      </c>
      <c r="B133" s="1" t="s">
        <v>77</v>
      </c>
      <c r="C133" s="12">
        <v>5691694</v>
      </c>
      <c r="D133" s="13">
        <v>523635848</v>
      </c>
      <c r="E133" s="12">
        <v>5390477</v>
      </c>
      <c r="F133" s="13">
        <v>475720481</v>
      </c>
      <c r="G133" s="12">
        <v>5382021</v>
      </c>
      <c r="H133" s="11">
        <f>G133+G132</f>
        <v>10703436</v>
      </c>
      <c r="I133" s="11">
        <v>474720570</v>
      </c>
      <c r="J133" s="13">
        <f>I133+I132</f>
        <v>943904718</v>
      </c>
      <c r="K133" s="12">
        <v>2512808</v>
      </c>
      <c r="L133" s="11">
        <f>K133+K132</f>
        <v>4969989</v>
      </c>
      <c r="M133" s="11">
        <v>224805680</v>
      </c>
      <c r="N133" s="11">
        <f>M133+M132</f>
        <v>444773026</v>
      </c>
      <c r="O133" s="17">
        <v>53.3</v>
      </c>
      <c r="P133"/>
      <c r="Q133"/>
    </row>
    <row r="134" spans="1:17" ht="12">
      <c r="A134" s="1" t="s">
        <v>64</v>
      </c>
      <c r="B134" s="1" t="s">
        <v>78</v>
      </c>
      <c r="C134" s="12">
        <v>9248604</v>
      </c>
      <c r="D134" s="13">
        <v>850871568</v>
      </c>
      <c r="E134" s="12">
        <v>8611066</v>
      </c>
      <c r="F134" s="13">
        <v>757634293</v>
      </c>
      <c r="G134" s="12">
        <v>8609473</v>
      </c>
      <c r="H134" s="11"/>
      <c r="I134" s="11">
        <v>757206638</v>
      </c>
      <c r="J134" s="13"/>
      <c r="K134" s="12">
        <v>3751124</v>
      </c>
      <c r="L134" s="11"/>
      <c r="M134" s="11">
        <v>335115423</v>
      </c>
      <c r="N134" s="11"/>
      <c r="O134" s="17">
        <v>56.4</v>
      </c>
      <c r="P134"/>
      <c r="Q134"/>
    </row>
    <row r="135" spans="1:17" ht="12">
      <c r="A135" s="1" t="s">
        <v>66</v>
      </c>
      <c r="B135" s="1" t="s">
        <v>78</v>
      </c>
      <c r="C135" s="12">
        <v>9244895</v>
      </c>
      <c r="D135" s="13">
        <v>850530340</v>
      </c>
      <c r="E135" s="12">
        <v>8593469</v>
      </c>
      <c r="F135" s="13">
        <v>755048450</v>
      </c>
      <c r="G135" s="12">
        <v>8584703</v>
      </c>
      <c r="H135" s="11">
        <f>G135+G134</f>
        <v>17194176</v>
      </c>
      <c r="I135" s="11">
        <v>754059980</v>
      </c>
      <c r="J135" s="13">
        <f>I135+I134</f>
        <v>1511266618</v>
      </c>
      <c r="K135" s="12">
        <v>3764046</v>
      </c>
      <c r="L135" s="11">
        <f>K135+K134</f>
        <v>7515170</v>
      </c>
      <c r="M135" s="11">
        <v>335946156</v>
      </c>
      <c r="N135" s="11">
        <f>M135+M134</f>
        <v>671061579</v>
      </c>
      <c r="O135" s="17">
        <v>56.2</v>
      </c>
      <c r="P135"/>
      <c r="Q135"/>
    </row>
    <row r="136" spans="1:17" ht="12">
      <c r="A136" s="1" t="s">
        <v>79</v>
      </c>
      <c r="B136" s="1" t="s">
        <v>80</v>
      </c>
      <c r="C136" s="12">
        <v>4678167</v>
      </c>
      <c r="D136" s="13">
        <v>430391364</v>
      </c>
      <c r="E136" s="12">
        <v>4331811</v>
      </c>
      <c r="F136" s="13">
        <v>379397310</v>
      </c>
      <c r="G136" s="12">
        <v>4327611</v>
      </c>
      <c r="H136" s="11"/>
      <c r="I136" s="11">
        <v>378299450</v>
      </c>
      <c r="J136" s="13"/>
      <c r="K136" s="12">
        <v>2199548</v>
      </c>
      <c r="L136" s="11"/>
      <c r="M136" s="11">
        <v>195245663</v>
      </c>
      <c r="N136" s="11"/>
      <c r="O136" s="17">
        <v>49.2</v>
      </c>
      <c r="P136"/>
      <c r="Q136"/>
    </row>
    <row r="137" spans="1:17" ht="12">
      <c r="A137" s="1" t="s">
        <v>81</v>
      </c>
      <c r="B137" s="1" t="s">
        <v>80</v>
      </c>
      <c r="C137" s="12">
        <v>4658661</v>
      </c>
      <c r="D137" s="13">
        <v>428596812</v>
      </c>
      <c r="E137" s="12">
        <v>4297847</v>
      </c>
      <c r="F137" s="13">
        <v>375450723</v>
      </c>
      <c r="G137" s="12">
        <v>4292108</v>
      </c>
      <c r="H137" s="11">
        <f>G137+G136</f>
        <v>8619719</v>
      </c>
      <c r="I137" s="11">
        <v>374131800</v>
      </c>
      <c r="J137" s="13">
        <f>I137+I136</f>
        <v>752431250</v>
      </c>
      <c r="K137" s="12">
        <v>2203277</v>
      </c>
      <c r="L137" s="11">
        <f>K137+K136</f>
        <v>4402825</v>
      </c>
      <c r="M137" s="11">
        <v>195072002</v>
      </c>
      <c r="N137" s="11">
        <f>M137+M136</f>
        <v>390317665</v>
      </c>
      <c r="O137" s="17">
        <v>48.7</v>
      </c>
      <c r="P137"/>
      <c r="Q137"/>
    </row>
    <row r="138" spans="1:17" ht="12">
      <c r="A138" s="1" t="s">
        <v>79</v>
      </c>
      <c r="B138" s="1" t="s">
        <v>82</v>
      </c>
      <c r="C138" s="12">
        <v>7401276</v>
      </c>
      <c r="D138" s="13">
        <v>680917392</v>
      </c>
      <c r="E138" s="12">
        <v>6505353</v>
      </c>
      <c r="F138" s="13">
        <v>551882342</v>
      </c>
      <c r="G138" s="12">
        <v>6504133</v>
      </c>
      <c r="H138" s="11"/>
      <c r="I138" s="11">
        <v>551263796</v>
      </c>
      <c r="J138" s="13"/>
      <c r="K138" s="12">
        <v>2806808</v>
      </c>
      <c r="L138" s="11"/>
      <c r="M138" s="11">
        <v>244691314</v>
      </c>
      <c r="N138" s="11"/>
      <c r="O138" s="17">
        <v>56.8</v>
      </c>
      <c r="P138"/>
      <c r="Q138"/>
    </row>
    <row r="139" spans="1:17" ht="12">
      <c r="A139" s="1" t="s">
        <v>81</v>
      </c>
      <c r="B139" s="1" t="s">
        <v>82</v>
      </c>
      <c r="C139" s="12">
        <v>7487903</v>
      </c>
      <c r="D139" s="13">
        <v>688887076</v>
      </c>
      <c r="E139" s="12">
        <v>6503493</v>
      </c>
      <c r="F139" s="13">
        <v>550083214</v>
      </c>
      <c r="G139" s="12">
        <v>6497237</v>
      </c>
      <c r="H139" s="11">
        <f>G139+G138</f>
        <v>13001370</v>
      </c>
      <c r="I139" s="11">
        <v>549035863</v>
      </c>
      <c r="J139" s="13">
        <f>I139+I138</f>
        <v>1100299659</v>
      </c>
      <c r="K139" s="12">
        <v>2839875</v>
      </c>
      <c r="L139" s="11">
        <f>K139+K138</f>
        <v>5646683</v>
      </c>
      <c r="M139" s="11">
        <v>246824619</v>
      </c>
      <c r="N139" s="11">
        <f>M139+M138</f>
        <v>491515933</v>
      </c>
      <c r="O139" s="17">
        <v>56.3</v>
      </c>
      <c r="P139"/>
      <c r="Q139"/>
    </row>
    <row r="140" spans="1:17" ht="12">
      <c r="A140" s="1" t="s">
        <v>79</v>
      </c>
      <c r="B140" s="1" t="s">
        <v>83</v>
      </c>
      <c r="C140" s="12">
        <v>10663582</v>
      </c>
      <c r="D140" s="13">
        <v>981049544</v>
      </c>
      <c r="E140" s="12">
        <v>9720874</v>
      </c>
      <c r="F140" s="13">
        <v>848868110</v>
      </c>
      <c r="G140" s="12">
        <v>9716599</v>
      </c>
      <c r="H140" s="11"/>
      <c r="I140" s="11">
        <v>848119410</v>
      </c>
      <c r="J140" s="13"/>
      <c r="K140" s="12">
        <v>4490904</v>
      </c>
      <c r="L140" s="11"/>
      <c r="M140" s="11">
        <v>398689360</v>
      </c>
      <c r="N140" s="11"/>
      <c r="O140" s="17">
        <v>53.8</v>
      </c>
      <c r="P140"/>
      <c r="Q140"/>
    </row>
    <row r="141" spans="1:17" ht="12">
      <c r="A141" s="1" t="s">
        <v>81</v>
      </c>
      <c r="B141" s="1" t="s">
        <v>83</v>
      </c>
      <c r="C141" s="12">
        <v>10707155</v>
      </c>
      <c r="D141" s="13">
        <v>985058260</v>
      </c>
      <c r="E141" s="12">
        <v>9691534</v>
      </c>
      <c r="F141" s="13">
        <v>844313709</v>
      </c>
      <c r="G141" s="12">
        <v>9685212</v>
      </c>
      <c r="H141" s="11">
        <f>G141+G140</f>
        <v>19401811</v>
      </c>
      <c r="I141" s="11">
        <v>843357435</v>
      </c>
      <c r="J141" s="13">
        <f>I141+I140</f>
        <v>1691476845</v>
      </c>
      <c r="K141" s="12">
        <v>4507744</v>
      </c>
      <c r="L141" s="11">
        <f>K141+K140</f>
        <v>8998648</v>
      </c>
      <c r="M141" s="11">
        <v>399490854</v>
      </c>
      <c r="N141" s="11">
        <f>M141+M140</f>
        <v>798180214</v>
      </c>
      <c r="O141" s="17">
        <v>53.5</v>
      </c>
      <c r="P141"/>
      <c r="Q141"/>
    </row>
    <row r="142" spans="1:17" ht="12">
      <c r="A142" s="1" t="s">
        <v>79</v>
      </c>
      <c r="B142" s="1" t="s">
        <v>84</v>
      </c>
      <c r="C142" s="12">
        <v>5324450</v>
      </c>
      <c r="D142" s="13">
        <v>489849400</v>
      </c>
      <c r="E142" s="12">
        <v>4897705</v>
      </c>
      <c r="F142" s="13">
        <v>429075744</v>
      </c>
      <c r="G142" s="12">
        <v>4897355</v>
      </c>
      <c r="H142" s="11"/>
      <c r="I142" s="11">
        <v>428835908</v>
      </c>
      <c r="J142" s="13"/>
      <c r="K142" s="12">
        <v>2601102</v>
      </c>
      <c r="L142" s="11"/>
      <c r="M142" s="11">
        <v>231401801</v>
      </c>
      <c r="N142" s="11"/>
      <c r="O142" s="17">
        <v>46.9</v>
      </c>
      <c r="P142"/>
      <c r="Q142"/>
    </row>
    <row r="143" spans="1:17" ht="12">
      <c r="A143" s="1" t="s">
        <v>81</v>
      </c>
      <c r="B143" s="1" t="s">
        <v>84</v>
      </c>
      <c r="C143" s="12">
        <v>5360643</v>
      </c>
      <c r="D143" s="13">
        <v>493179156</v>
      </c>
      <c r="E143" s="12">
        <v>4947385</v>
      </c>
      <c r="F143" s="13">
        <v>433199499</v>
      </c>
      <c r="G143" s="12">
        <v>4945597</v>
      </c>
      <c r="H143" s="11">
        <f>G143+G142</f>
        <v>9842952</v>
      </c>
      <c r="I143" s="11">
        <v>432778060</v>
      </c>
      <c r="J143" s="13">
        <f>I143+I142</f>
        <v>861613968</v>
      </c>
      <c r="K143" s="12">
        <v>2651582</v>
      </c>
      <c r="L143" s="11">
        <f>K143+K142</f>
        <v>5252684</v>
      </c>
      <c r="M143" s="11">
        <v>235626463</v>
      </c>
      <c r="N143" s="11">
        <f>M143+M142</f>
        <v>467028264</v>
      </c>
      <c r="O143" s="17">
        <v>46.4</v>
      </c>
      <c r="P143"/>
      <c r="Q143"/>
    </row>
    <row r="144" spans="1:17" ht="12">
      <c r="A144" s="1" t="s">
        <v>79</v>
      </c>
      <c r="B144" s="1" t="s">
        <v>85</v>
      </c>
      <c r="C144" s="12">
        <v>7981645</v>
      </c>
      <c r="D144" s="13">
        <v>734311340</v>
      </c>
      <c r="E144" s="12">
        <v>7361798</v>
      </c>
      <c r="F144" s="13">
        <v>647710571</v>
      </c>
      <c r="G144" s="12">
        <v>7361020</v>
      </c>
      <c r="H144" s="11"/>
      <c r="I144" s="11">
        <v>647367435</v>
      </c>
      <c r="J144" s="13"/>
      <c r="K144" s="12">
        <v>4439694</v>
      </c>
      <c r="L144" s="11"/>
      <c r="M144" s="11">
        <v>395402467</v>
      </c>
      <c r="N144" s="11"/>
      <c r="O144" s="17">
        <v>39.7</v>
      </c>
      <c r="P144"/>
      <c r="Q144"/>
    </row>
    <row r="145" spans="1:17" ht="12">
      <c r="A145" s="1" t="s">
        <v>81</v>
      </c>
      <c r="B145" s="1" t="s">
        <v>85</v>
      </c>
      <c r="C145" s="12">
        <v>7953549</v>
      </c>
      <c r="D145" s="13">
        <v>731726508</v>
      </c>
      <c r="E145" s="12">
        <v>7298388</v>
      </c>
      <c r="F145" s="13">
        <v>640667950</v>
      </c>
      <c r="G145" s="12">
        <v>7296590</v>
      </c>
      <c r="H145" s="11">
        <f>G145+G144</f>
        <v>14657610</v>
      </c>
      <c r="I145" s="11">
        <v>640206464</v>
      </c>
      <c r="J145" s="13">
        <f>I145+I144</f>
        <v>1287573899</v>
      </c>
      <c r="K145" s="12">
        <v>4427154</v>
      </c>
      <c r="L145" s="11">
        <f>K145+K144</f>
        <v>8866848</v>
      </c>
      <c r="M145" s="11">
        <v>393563321</v>
      </c>
      <c r="N145" s="11">
        <f>M145+M144</f>
        <v>788965788</v>
      </c>
      <c r="O145" s="17">
        <v>39.3</v>
      </c>
      <c r="P145"/>
      <c r="Q145"/>
    </row>
    <row r="146" spans="1:17" ht="12">
      <c r="A146" s="1" t="s">
        <v>79</v>
      </c>
      <c r="B146" s="1" t="s">
        <v>86</v>
      </c>
      <c r="C146" s="12">
        <v>9211598</v>
      </c>
      <c r="D146" s="13">
        <v>847467016</v>
      </c>
      <c r="E146" s="12">
        <v>8447534</v>
      </c>
      <c r="F146" s="13">
        <v>740254621</v>
      </c>
      <c r="G146" s="12">
        <v>8441627</v>
      </c>
      <c r="H146" s="11"/>
      <c r="I146" s="11">
        <v>739682435</v>
      </c>
      <c r="J146" s="13"/>
      <c r="K146" s="12">
        <v>4499284</v>
      </c>
      <c r="L146" s="11"/>
      <c r="M146" s="11">
        <v>400010748</v>
      </c>
      <c r="N146" s="11"/>
      <c r="O146" s="17">
        <v>46.7</v>
      </c>
      <c r="P146"/>
      <c r="Q146"/>
    </row>
    <row r="147" spans="1:17" ht="12">
      <c r="A147" s="1" t="s">
        <v>81</v>
      </c>
      <c r="B147" s="1" t="s">
        <v>86</v>
      </c>
      <c r="C147" s="12">
        <v>9219934</v>
      </c>
      <c r="D147" s="13">
        <v>848233928</v>
      </c>
      <c r="E147" s="12">
        <v>8414049</v>
      </c>
      <c r="F147" s="13">
        <v>735508511</v>
      </c>
      <c r="G147" s="12">
        <v>8405387</v>
      </c>
      <c r="H147" s="11">
        <f>G147+G146</f>
        <v>16847014</v>
      </c>
      <c r="I147" s="11">
        <v>734678545</v>
      </c>
      <c r="J147" s="13">
        <f>I147+I146</f>
        <v>1474360980</v>
      </c>
      <c r="K147" s="12">
        <v>4512900</v>
      </c>
      <c r="L147" s="11">
        <f>K147+K146</f>
        <v>9012184</v>
      </c>
      <c r="M147" s="11">
        <v>400419542</v>
      </c>
      <c r="N147" s="11">
        <f>M147+M146</f>
        <v>800430290</v>
      </c>
      <c r="O147" s="17">
        <v>46.3</v>
      </c>
      <c r="P147"/>
      <c r="Q147"/>
    </row>
    <row r="148" spans="1:17" ht="12">
      <c r="A148" s="1" t="s">
        <v>79</v>
      </c>
      <c r="B148" s="1" t="s">
        <v>87</v>
      </c>
      <c r="C148" s="12">
        <v>7157213</v>
      </c>
      <c r="D148" s="13">
        <v>658463596</v>
      </c>
      <c r="E148" s="12">
        <v>6540843</v>
      </c>
      <c r="F148" s="13">
        <v>570136101</v>
      </c>
      <c r="G148" s="12">
        <v>6540202</v>
      </c>
      <c r="H148" s="11"/>
      <c r="I148" s="11">
        <v>569969503</v>
      </c>
      <c r="J148" s="13"/>
      <c r="K148" s="12">
        <v>3226265</v>
      </c>
      <c r="L148" s="11"/>
      <c r="M148" s="11">
        <v>286081289</v>
      </c>
      <c r="N148" s="11"/>
      <c r="O148" s="17">
        <v>50.7</v>
      </c>
      <c r="P148"/>
      <c r="Q148"/>
    </row>
    <row r="149" spans="1:17" ht="12">
      <c r="A149" s="1" t="s">
        <v>81</v>
      </c>
      <c r="B149" s="1" t="s">
        <v>87</v>
      </c>
      <c r="C149" s="12">
        <v>7183798</v>
      </c>
      <c r="D149" s="13">
        <v>660909416</v>
      </c>
      <c r="E149" s="12">
        <v>6555513</v>
      </c>
      <c r="F149" s="13">
        <v>570024122</v>
      </c>
      <c r="G149" s="12">
        <v>6553763</v>
      </c>
      <c r="H149" s="11">
        <f>G149+G148</f>
        <v>13093965</v>
      </c>
      <c r="I149" s="11">
        <v>569723686</v>
      </c>
      <c r="J149" s="13">
        <f>I149+I148</f>
        <v>1139693189</v>
      </c>
      <c r="K149" s="12">
        <v>3267542</v>
      </c>
      <c r="L149" s="11">
        <f>K149+K148</f>
        <v>6493807</v>
      </c>
      <c r="M149" s="11">
        <v>289012924</v>
      </c>
      <c r="N149" s="11">
        <f>M149+M148</f>
        <v>575094213</v>
      </c>
      <c r="O149" s="17">
        <v>50.1</v>
      </c>
      <c r="P149"/>
      <c r="Q149"/>
    </row>
    <row r="150" spans="1:17" ht="12">
      <c r="A150" s="1" t="s">
        <v>79</v>
      </c>
      <c r="B150" s="1" t="s">
        <v>88</v>
      </c>
      <c r="C150" s="12">
        <v>8245188</v>
      </c>
      <c r="D150" s="13">
        <v>758557296</v>
      </c>
      <c r="E150" s="12">
        <v>7650489</v>
      </c>
      <c r="F150" s="13">
        <v>671300963</v>
      </c>
      <c r="G150" s="12">
        <v>7650065</v>
      </c>
      <c r="H150" s="11"/>
      <c r="I150" s="11">
        <v>671064782</v>
      </c>
      <c r="J150" s="13"/>
      <c r="K150" s="12">
        <v>3486196</v>
      </c>
      <c r="L150" s="11"/>
      <c r="M150" s="11">
        <v>310956567</v>
      </c>
      <c r="N150" s="11"/>
      <c r="O150" s="17">
        <v>54.4</v>
      </c>
      <c r="P150"/>
      <c r="Q150"/>
    </row>
    <row r="151" spans="1:17" ht="12">
      <c r="A151" s="1" t="s">
        <v>81</v>
      </c>
      <c r="B151" s="1" t="s">
        <v>88</v>
      </c>
      <c r="C151" s="12">
        <v>8225918</v>
      </c>
      <c r="D151" s="13">
        <v>756784456</v>
      </c>
      <c r="E151" s="12">
        <v>7582312</v>
      </c>
      <c r="F151" s="13">
        <v>663211995</v>
      </c>
      <c r="G151" s="12">
        <v>7581230</v>
      </c>
      <c r="H151" s="11">
        <f>G151+G150</f>
        <v>15231295</v>
      </c>
      <c r="I151" s="11">
        <v>662895642</v>
      </c>
      <c r="J151" s="13">
        <f>I151+I150</f>
        <v>1333960424</v>
      </c>
      <c r="K151" s="12">
        <v>3485002</v>
      </c>
      <c r="L151" s="11">
        <f>K151+K150</f>
        <v>6971198</v>
      </c>
      <c r="M151" s="11">
        <v>310128827</v>
      </c>
      <c r="N151" s="11">
        <f>M151+M150</f>
        <v>621085394</v>
      </c>
      <c r="O151" s="17">
        <v>54</v>
      </c>
      <c r="P151"/>
      <c r="Q151"/>
    </row>
    <row r="152" spans="1:17" ht="12">
      <c r="A152" s="1" t="s">
        <v>79</v>
      </c>
      <c r="B152" s="1" t="s">
        <v>89</v>
      </c>
      <c r="C152" s="12">
        <v>6096273</v>
      </c>
      <c r="D152" s="13">
        <v>560857116</v>
      </c>
      <c r="E152" s="12">
        <v>5628061</v>
      </c>
      <c r="F152" s="13">
        <v>490479322</v>
      </c>
      <c r="G152" s="12">
        <v>5627360</v>
      </c>
      <c r="H152" s="11"/>
      <c r="I152" s="11">
        <v>489906677</v>
      </c>
      <c r="J152" s="13"/>
      <c r="K152" s="12">
        <v>2360624</v>
      </c>
      <c r="L152" s="11"/>
      <c r="M152" s="11">
        <v>209465854</v>
      </c>
      <c r="N152" s="11"/>
      <c r="O152" s="17">
        <v>58.1</v>
      </c>
      <c r="P152"/>
      <c r="Q152"/>
    </row>
    <row r="153" spans="1:17" ht="12">
      <c r="A153" s="1" t="s">
        <v>81</v>
      </c>
      <c r="B153" s="1" t="s">
        <v>89</v>
      </c>
      <c r="C153" s="12">
        <v>6105022</v>
      </c>
      <c r="D153" s="13">
        <v>561662024</v>
      </c>
      <c r="E153" s="12">
        <v>5607375</v>
      </c>
      <c r="F153" s="13">
        <v>488259475</v>
      </c>
      <c r="G153" s="12">
        <v>5605864</v>
      </c>
      <c r="H153" s="11">
        <f>G153+G152</f>
        <v>11233224</v>
      </c>
      <c r="I153" s="11">
        <v>487559579</v>
      </c>
      <c r="J153" s="13">
        <f>I153+I152</f>
        <v>977466256</v>
      </c>
      <c r="K153" s="12">
        <v>2369800</v>
      </c>
      <c r="L153" s="11">
        <f>K153+K152</f>
        <v>4730424</v>
      </c>
      <c r="M153" s="11">
        <v>210116538</v>
      </c>
      <c r="N153" s="11">
        <f>M153+M152</f>
        <v>419582392</v>
      </c>
      <c r="O153" s="17">
        <v>57.7</v>
      </c>
      <c r="P153"/>
      <c r="Q153"/>
    </row>
    <row r="154" spans="1:17" ht="12">
      <c r="A154" s="1" t="s">
        <v>79</v>
      </c>
      <c r="B154" s="1" t="s">
        <v>90</v>
      </c>
      <c r="C154" s="12">
        <v>3557008</v>
      </c>
      <c r="D154" s="13">
        <v>327244736</v>
      </c>
      <c r="E154" s="12">
        <v>3292862</v>
      </c>
      <c r="F154" s="13">
        <v>288670787</v>
      </c>
      <c r="G154" s="12">
        <v>3292485</v>
      </c>
      <c r="H154" s="11"/>
      <c r="I154" s="11">
        <v>288514490</v>
      </c>
      <c r="J154" s="13"/>
      <c r="K154" s="12">
        <v>1598244</v>
      </c>
      <c r="L154" s="11"/>
      <c r="M154" s="11">
        <v>142566052</v>
      </c>
      <c r="N154" s="11"/>
      <c r="O154" s="17">
        <v>51.5</v>
      </c>
      <c r="P154"/>
      <c r="Q154"/>
    </row>
    <row r="155" spans="1:17" ht="12">
      <c r="A155" s="1" t="s">
        <v>81</v>
      </c>
      <c r="B155" s="1" t="s">
        <v>90</v>
      </c>
      <c r="C155" s="12">
        <v>3588368</v>
      </c>
      <c r="D155" s="13">
        <v>330129856</v>
      </c>
      <c r="E155" s="12">
        <v>3323829</v>
      </c>
      <c r="F155" s="13">
        <v>290826616</v>
      </c>
      <c r="G155" s="12">
        <v>3321546</v>
      </c>
      <c r="H155" s="11">
        <f>G155+G154</f>
        <v>6614031</v>
      </c>
      <c r="I155" s="11">
        <v>290487753</v>
      </c>
      <c r="J155" s="13">
        <f>I155+I154</f>
        <v>579002243</v>
      </c>
      <c r="K155" s="12">
        <v>1630557</v>
      </c>
      <c r="L155" s="11">
        <f>K155+K154</f>
        <v>3228801</v>
      </c>
      <c r="M155" s="11">
        <v>145050248</v>
      </c>
      <c r="N155" s="11">
        <f>M155+M154</f>
        <v>287616300</v>
      </c>
      <c r="O155" s="17">
        <v>50.9</v>
      </c>
      <c r="P155"/>
      <c r="Q155"/>
    </row>
    <row r="156" spans="1:17" ht="12">
      <c r="A156" s="1" t="s">
        <v>79</v>
      </c>
      <c r="B156" s="1" t="s">
        <v>91</v>
      </c>
      <c r="C156" s="12">
        <v>14159646</v>
      </c>
      <c r="D156" s="13">
        <v>1302687432</v>
      </c>
      <c r="E156" s="12">
        <v>12722360</v>
      </c>
      <c r="F156" s="13">
        <v>1110278720</v>
      </c>
      <c r="G156" s="12">
        <v>12720516</v>
      </c>
      <c r="H156" s="11"/>
      <c r="I156" s="11">
        <v>1108654693</v>
      </c>
      <c r="J156" s="13"/>
      <c r="K156" s="12">
        <v>5659397</v>
      </c>
      <c r="L156" s="11"/>
      <c r="M156" s="11">
        <v>502382823</v>
      </c>
      <c r="N156" s="11"/>
      <c r="O156" s="17">
        <v>55.5</v>
      </c>
      <c r="P156"/>
      <c r="Q156"/>
    </row>
    <row r="157" spans="1:17" ht="12">
      <c r="A157" s="1" t="s">
        <v>81</v>
      </c>
      <c r="B157" s="1" t="s">
        <v>91</v>
      </c>
      <c r="C157" s="12">
        <v>14148412</v>
      </c>
      <c r="D157" s="13">
        <v>1301653904</v>
      </c>
      <c r="E157" s="12">
        <v>12681587</v>
      </c>
      <c r="F157" s="13">
        <v>1103567656</v>
      </c>
      <c r="G157" s="12">
        <v>12674960</v>
      </c>
      <c r="H157" s="11">
        <f>G157+G156</f>
        <v>25395476</v>
      </c>
      <c r="I157" s="11">
        <v>1101486514</v>
      </c>
      <c r="J157" s="13">
        <f>I157+I156</f>
        <v>2210141207</v>
      </c>
      <c r="K157" s="12">
        <v>5688984</v>
      </c>
      <c r="L157" s="11">
        <f>K157+K156</f>
        <v>11348381</v>
      </c>
      <c r="M157" s="11">
        <v>503940437</v>
      </c>
      <c r="N157" s="11">
        <f>M157+M156</f>
        <v>1006323260</v>
      </c>
      <c r="O157" s="17">
        <v>55.1</v>
      </c>
      <c r="P157"/>
      <c r="Q157"/>
    </row>
    <row r="158" spans="1:17" ht="12">
      <c r="A158" s="1" t="s">
        <v>79</v>
      </c>
      <c r="B158" s="1" t="s">
        <v>92</v>
      </c>
      <c r="C158" s="12">
        <v>9913345</v>
      </c>
      <c r="D158" s="13">
        <v>912027740</v>
      </c>
      <c r="E158" s="12">
        <v>9032886</v>
      </c>
      <c r="F158" s="13">
        <v>790735901</v>
      </c>
      <c r="G158" s="12">
        <v>8985232</v>
      </c>
      <c r="H158" s="11"/>
      <c r="I158" s="11">
        <v>782872536</v>
      </c>
      <c r="J158" s="13"/>
      <c r="K158" s="12">
        <v>4446889</v>
      </c>
      <c r="L158" s="11"/>
      <c r="M158" s="11">
        <v>393633998</v>
      </c>
      <c r="N158" s="11"/>
      <c r="O158" s="17">
        <v>50.5</v>
      </c>
      <c r="P158"/>
      <c r="Q158"/>
    </row>
    <row r="159" spans="1:17" ht="12">
      <c r="A159" s="1" t="s">
        <v>81</v>
      </c>
      <c r="B159" s="1" t="s">
        <v>92</v>
      </c>
      <c r="C159" s="12">
        <v>10055527</v>
      </c>
      <c r="D159" s="13">
        <v>925108484</v>
      </c>
      <c r="E159" s="12">
        <v>9259920</v>
      </c>
      <c r="F159" s="13">
        <v>810725194</v>
      </c>
      <c r="G159" s="12">
        <v>9205239</v>
      </c>
      <c r="H159" s="11">
        <f>G159+G158</f>
        <v>18190471</v>
      </c>
      <c r="I159" s="11">
        <v>801025036</v>
      </c>
      <c r="J159" s="13">
        <f>I159+I158</f>
        <v>1583897572</v>
      </c>
      <c r="K159" s="12">
        <v>4635489</v>
      </c>
      <c r="L159" s="11">
        <f>K159+K158</f>
        <v>9082378</v>
      </c>
      <c r="M159" s="11">
        <v>409048428</v>
      </c>
      <c r="N159" s="11">
        <f>M159+M158</f>
        <v>802682426</v>
      </c>
      <c r="O159" s="17">
        <v>49.6</v>
      </c>
      <c r="P159"/>
      <c r="Q159"/>
    </row>
    <row r="160" spans="1:17" ht="12">
      <c r="A160" s="1" t="s">
        <v>79</v>
      </c>
      <c r="B160" s="1" t="s">
        <v>93</v>
      </c>
      <c r="C160" s="12">
        <v>7634258</v>
      </c>
      <c r="D160" s="13">
        <v>702351736</v>
      </c>
      <c r="E160" s="12">
        <v>6996804</v>
      </c>
      <c r="F160" s="13">
        <v>610194851</v>
      </c>
      <c r="G160" s="12">
        <v>6990230</v>
      </c>
      <c r="H160" s="11"/>
      <c r="I160" s="11">
        <v>606279899</v>
      </c>
      <c r="J160" s="13"/>
      <c r="K160" s="12">
        <v>3153543</v>
      </c>
      <c r="L160" s="11"/>
      <c r="M160" s="11">
        <v>278418423</v>
      </c>
      <c r="N160" s="11"/>
      <c r="O160" s="17">
        <v>54.9</v>
      </c>
      <c r="P160"/>
      <c r="Q160"/>
    </row>
    <row r="161" spans="1:17" ht="12">
      <c r="A161" s="1" t="s">
        <v>81</v>
      </c>
      <c r="B161" s="1" t="s">
        <v>93</v>
      </c>
      <c r="C161" s="12">
        <v>7670329</v>
      </c>
      <c r="D161" s="13">
        <v>705670268</v>
      </c>
      <c r="E161" s="12">
        <v>6973614</v>
      </c>
      <c r="F161" s="13">
        <v>605675076</v>
      </c>
      <c r="G161" s="12">
        <v>6948736</v>
      </c>
      <c r="H161" s="11">
        <f>G161+G160</f>
        <v>13938966</v>
      </c>
      <c r="I161" s="11">
        <v>600104502</v>
      </c>
      <c r="J161" s="13">
        <f>I161+I160</f>
        <v>1206384401</v>
      </c>
      <c r="K161" s="12">
        <v>3173576</v>
      </c>
      <c r="L161" s="11">
        <f>K161+K160</f>
        <v>6327119</v>
      </c>
      <c r="M161" s="11">
        <v>279024664</v>
      </c>
      <c r="N161" s="11">
        <f>M161+M160</f>
        <v>557443087</v>
      </c>
      <c r="O161" s="17">
        <v>54.3</v>
      </c>
      <c r="P161"/>
      <c r="Q161"/>
    </row>
    <row r="162" spans="1:17" ht="12">
      <c r="A162" s="1" t="s">
        <v>94</v>
      </c>
      <c r="B162" s="1" t="s">
        <v>95</v>
      </c>
      <c r="C162" s="12">
        <v>4516599</v>
      </c>
      <c r="D162" s="13">
        <v>415527108</v>
      </c>
      <c r="E162" s="12">
        <v>4275014</v>
      </c>
      <c r="F162" s="13">
        <v>377753646</v>
      </c>
      <c r="G162" s="12">
        <v>4273825</v>
      </c>
      <c r="H162" s="11"/>
      <c r="I162" s="11">
        <v>377386252</v>
      </c>
      <c r="J162" s="13"/>
      <c r="K162" s="12">
        <v>2346845</v>
      </c>
      <c r="L162" s="11"/>
      <c r="M162" s="11">
        <v>209877850</v>
      </c>
      <c r="N162" s="11"/>
      <c r="O162" s="17">
        <v>45.1</v>
      </c>
      <c r="P162"/>
      <c r="Q162"/>
    </row>
    <row r="163" spans="1:17" ht="12">
      <c r="A163" s="1" t="s">
        <v>96</v>
      </c>
      <c r="B163" s="1" t="s">
        <v>95</v>
      </c>
      <c r="C163" s="12">
        <v>4493795</v>
      </c>
      <c r="D163" s="13">
        <v>413429140</v>
      </c>
      <c r="E163" s="12">
        <v>4258079</v>
      </c>
      <c r="F163" s="13">
        <v>376378093</v>
      </c>
      <c r="G163" s="12">
        <v>4255917</v>
      </c>
      <c r="H163" s="11">
        <f>G163+G162</f>
        <v>8529742</v>
      </c>
      <c r="I163" s="11">
        <v>375896497</v>
      </c>
      <c r="J163" s="13">
        <f>I163+I162</f>
        <v>753282749</v>
      </c>
      <c r="K163" s="12">
        <v>2352970</v>
      </c>
      <c r="L163" s="11">
        <f>K163+K162</f>
        <v>4699815</v>
      </c>
      <c r="M163" s="11">
        <v>210419961</v>
      </c>
      <c r="N163" s="11">
        <f>M163+M162</f>
        <v>420297811</v>
      </c>
      <c r="O163" s="17">
        <v>44.7</v>
      </c>
      <c r="P163"/>
      <c r="Q163"/>
    </row>
    <row r="164" spans="1:17" ht="12">
      <c r="A164" s="1" t="s">
        <v>94</v>
      </c>
      <c r="B164" s="1" t="s">
        <v>97</v>
      </c>
      <c r="C164" s="12">
        <v>6049000</v>
      </c>
      <c r="D164" s="13">
        <v>556508000</v>
      </c>
      <c r="E164" s="12">
        <v>5494476</v>
      </c>
      <c r="F164" s="13">
        <v>469066662</v>
      </c>
      <c r="G164" s="12">
        <v>5493267</v>
      </c>
      <c r="H164" s="11"/>
      <c r="I164" s="11">
        <v>468701635</v>
      </c>
      <c r="J164" s="13"/>
      <c r="K164" s="12">
        <v>2335218</v>
      </c>
      <c r="L164" s="11"/>
      <c r="M164" s="11">
        <v>204560521</v>
      </c>
      <c r="N164" s="11"/>
      <c r="O164" s="17">
        <v>57.5</v>
      </c>
      <c r="P164"/>
      <c r="Q164"/>
    </row>
    <row r="165" spans="1:17" ht="12">
      <c r="A165" s="1" t="s">
        <v>96</v>
      </c>
      <c r="B165" s="1" t="s">
        <v>97</v>
      </c>
      <c r="C165" s="12">
        <v>6062384</v>
      </c>
      <c r="D165" s="13">
        <v>557739328</v>
      </c>
      <c r="E165" s="12">
        <v>5464438</v>
      </c>
      <c r="F165" s="13">
        <v>466513208</v>
      </c>
      <c r="G165" s="12">
        <v>5458825</v>
      </c>
      <c r="H165" s="11">
        <f>G165+G164</f>
        <v>10952092</v>
      </c>
      <c r="I165" s="11">
        <v>465794949</v>
      </c>
      <c r="J165" s="13">
        <f>I165+I164</f>
        <v>934496584</v>
      </c>
      <c r="K165" s="12">
        <v>2341960</v>
      </c>
      <c r="L165" s="11">
        <f>K165+K164</f>
        <v>4677178</v>
      </c>
      <c r="M165" s="11">
        <v>205086215</v>
      </c>
      <c r="N165" s="11">
        <f>M165+M164</f>
        <v>409646736</v>
      </c>
      <c r="O165" s="17">
        <v>57.1</v>
      </c>
      <c r="P165"/>
      <c r="Q165"/>
    </row>
    <row r="166" spans="1:17" ht="12">
      <c r="A166" s="1" t="s">
        <v>94</v>
      </c>
      <c r="B166" s="1" t="s">
        <v>98</v>
      </c>
      <c r="C166" s="12">
        <v>7217598</v>
      </c>
      <c r="D166" s="13">
        <v>664019016</v>
      </c>
      <c r="E166" s="12">
        <v>6768953</v>
      </c>
      <c r="F166" s="13">
        <v>595364125</v>
      </c>
      <c r="G166" s="12">
        <v>6764558</v>
      </c>
      <c r="H166" s="11"/>
      <c r="I166" s="11">
        <v>594083379</v>
      </c>
      <c r="J166" s="13"/>
      <c r="K166" s="12">
        <v>3303931</v>
      </c>
      <c r="L166" s="11"/>
      <c r="M166" s="11">
        <v>294283717</v>
      </c>
      <c r="N166" s="11"/>
      <c r="O166" s="17">
        <v>51.2</v>
      </c>
      <c r="P166"/>
      <c r="Q166"/>
    </row>
    <row r="167" spans="1:17" ht="12">
      <c r="A167" s="1" t="s">
        <v>96</v>
      </c>
      <c r="B167" s="1" t="s">
        <v>98</v>
      </c>
      <c r="C167" s="12">
        <v>7213123</v>
      </c>
      <c r="D167" s="13">
        <v>663607316</v>
      </c>
      <c r="E167" s="12">
        <v>6741819</v>
      </c>
      <c r="F167" s="13">
        <v>593065294</v>
      </c>
      <c r="G167" s="12">
        <v>6735497</v>
      </c>
      <c r="H167" s="11">
        <f>G167+G166</f>
        <v>13500055</v>
      </c>
      <c r="I167" s="11">
        <v>591542877</v>
      </c>
      <c r="J167" s="13">
        <f>I167+I166</f>
        <v>1185626256</v>
      </c>
      <c r="K167" s="12">
        <v>3309107</v>
      </c>
      <c r="L167" s="11">
        <f>K167+K166</f>
        <v>6613038</v>
      </c>
      <c r="M167" s="11">
        <v>294666230</v>
      </c>
      <c r="N167" s="11">
        <f>M167+M166</f>
        <v>588949947</v>
      </c>
      <c r="O167" s="17">
        <v>50.9</v>
      </c>
      <c r="P167"/>
      <c r="Q167"/>
    </row>
    <row r="168" spans="1:17" ht="12">
      <c r="A168" s="1" t="s">
        <v>94</v>
      </c>
      <c r="B168" s="1" t="s">
        <v>99</v>
      </c>
      <c r="C168" s="12">
        <v>7907250</v>
      </c>
      <c r="D168" s="13">
        <v>727467000</v>
      </c>
      <c r="E168" s="12">
        <v>7313386</v>
      </c>
      <c r="F168" s="13">
        <v>643839792</v>
      </c>
      <c r="G168" s="12">
        <v>7311175</v>
      </c>
      <c r="H168" s="11"/>
      <c r="I168" s="11">
        <v>642960777</v>
      </c>
      <c r="J168" s="13"/>
      <c r="K168" s="12">
        <v>3640387</v>
      </c>
      <c r="L168" s="11"/>
      <c r="M168" s="11">
        <v>325130052</v>
      </c>
      <c r="N168" s="11"/>
      <c r="O168" s="17">
        <v>50.2</v>
      </c>
      <c r="P168"/>
      <c r="Q168"/>
    </row>
    <row r="169" spans="1:17" ht="12">
      <c r="A169" s="1" t="s">
        <v>96</v>
      </c>
      <c r="B169" s="1" t="s">
        <v>99</v>
      </c>
      <c r="C169" s="12">
        <v>7987881</v>
      </c>
      <c r="D169" s="13">
        <v>734885052</v>
      </c>
      <c r="E169" s="12">
        <v>7483428</v>
      </c>
      <c r="F169" s="13">
        <v>659772816</v>
      </c>
      <c r="G169" s="12">
        <v>7478116</v>
      </c>
      <c r="H169" s="11">
        <f>G169+G168</f>
        <v>14789291</v>
      </c>
      <c r="I169" s="11">
        <v>658470008</v>
      </c>
      <c r="J169" s="13">
        <f>I169+I168</f>
        <v>1301430785</v>
      </c>
      <c r="K169" s="12">
        <v>3775890</v>
      </c>
      <c r="L169" s="11">
        <f>K169+K168</f>
        <v>7416277</v>
      </c>
      <c r="M169" s="11">
        <v>336964667</v>
      </c>
      <c r="N169" s="11">
        <f>M169+M168</f>
        <v>662094719</v>
      </c>
      <c r="O169" s="17">
        <v>49.5</v>
      </c>
      <c r="P169"/>
      <c r="Q169"/>
    </row>
    <row r="170" spans="1:17" ht="12">
      <c r="A170" s="1" t="s">
        <v>94</v>
      </c>
      <c r="B170" s="1" t="s">
        <v>100</v>
      </c>
      <c r="C170" s="12">
        <v>4585885</v>
      </c>
      <c r="D170" s="13">
        <v>421901420</v>
      </c>
      <c r="E170" s="12">
        <v>4317221</v>
      </c>
      <c r="F170" s="13">
        <v>380354276</v>
      </c>
      <c r="G170" s="12">
        <v>4316336</v>
      </c>
      <c r="H170" s="11"/>
      <c r="I170" s="11">
        <v>380013941</v>
      </c>
      <c r="J170" s="13"/>
      <c r="K170" s="12">
        <v>2049387</v>
      </c>
      <c r="L170" s="11"/>
      <c r="M170" s="11">
        <v>183223626</v>
      </c>
      <c r="N170" s="11"/>
      <c r="O170" s="17">
        <v>52.5</v>
      </c>
      <c r="P170"/>
      <c r="Q170"/>
    </row>
    <row r="171" spans="1:17" ht="12">
      <c r="A171" s="1" t="s">
        <v>96</v>
      </c>
      <c r="B171" s="1" t="s">
        <v>100</v>
      </c>
      <c r="C171" s="12">
        <v>4568489</v>
      </c>
      <c r="D171" s="13">
        <v>420300988</v>
      </c>
      <c r="E171" s="12">
        <v>4306251</v>
      </c>
      <c r="F171" s="13">
        <v>379586769</v>
      </c>
      <c r="G171" s="12">
        <v>4304565</v>
      </c>
      <c r="H171" s="11">
        <f>G171+G170</f>
        <v>8620901</v>
      </c>
      <c r="I171" s="11">
        <v>379141038</v>
      </c>
      <c r="J171" s="13">
        <f>I171+I170</f>
        <v>759154979</v>
      </c>
      <c r="K171" s="12">
        <v>2061402</v>
      </c>
      <c r="L171" s="11">
        <f>K171+K170</f>
        <v>4110789</v>
      </c>
      <c r="M171" s="11">
        <v>184278351</v>
      </c>
      <c r="N171" s="11">
        <f>M171+M170</f>
        <v>367501977</v>
      </c>
      <c r="O171" s="17">
        <v>52.1</v>
      </c>
      <c r="P171"/>
      <c r="Q171"/>
    </row>
    <row r="172" spans="1:17" ht="12">
      <c r="A172" s="1" t="s">
        <v>94</v>
      </c>
      <c r="B172" s="1" t="s">
        <v>101</v>
      </c>
      <c r="C172" s="12">
        <v>9382617</v>
      </c>
      <c r="D172" s="13">
        <v>863200764</v>
      </c>
      <c r="E172" s="12">
        <v>8758527</v>
      </c>
      <c r="F172" s="13">
        <v>771623476</v>
      </c>
      <c r="G172" s="12">
        <v>8750763</v>
      </c>
      <c r="H172" s="11"/>
      <c r="I172" s="11">
        <v>770707785</v>
      </c>
      <c r="J172" s="13"/>
      <c r="K172" s="12">
        <v>4743310</v>
      </c>
      <c r="L172" s="11"/>
      <c r="M172" s="11">
        <v>423147672</v>
      </c>
      <c r="N172" s="11"/>
      <c r="O172" s="17">
        <v>45.8</v>
      </c>
      <c r="P172"/>
      <c r="Q172"/>
    </row>
    <row r="173" spans="1:17" ht="12">
      <c r="A173" s="1" t="s">
        <v>96</v>
      </c>
      <c r="B173" s="1" t="s">
        <v>101</v>
      </c>
      <c r="C173" s="12">
        <v>9384940</v>
      </c>
      <c r="D173" s="13">
        <v>863414480</v>
      </c>
      <c r="E173" s="12">
        <v>8764971</v>
      </c>
      <c r="F173" s="13">
        <v>772162695</v>
      </c>
      <c r="G173" s="12">
        <v>8752545</v>
      </c>
      <c r="H173" s="11">
        <f>G173+G172</f>
        <v>17503308</v>
      </c>
      <c r="I173" s="11">
        <v>770813702</v>
      </c>
      <c r="J173" s="13">
        <f>I173+I172</f>
        <v>1541521487</v>
      </c>
      <c r="K173" s="12">
        <v>4774667</v>
      </c>
      <c r="L173" s="11">
        <f>K173+K172</f>
        <v>9517977</v>
      </c>
      <c r="M173" s="11">
        <v>425747953</v>
      </c>
      <c r="N173" s="11">
        <f>M173+M172</f>
        <v>848895625</v>
      </c>
      <c r="O173" s="17">
        <v>45.4</v>
      </c>
      <c r="P173"/>
      <c r="Q173"/>
    </row>
    <row r="174" spans="1:17" ht="12">
      <c r="A174" s="1" t="s">
        <v>94</v>
      </c>
      <c r="B174" s="1" t="s">
        <v>102</v>
      </c>
      <c r="C174" s="12">
        <v>6263017</v>
      </c>
      <c r="D174" s="13">
        <v>576197564</v>
      </c>
      <c r="E174" s="12">
        <v>5824685</v>
      </c>
      <c r="F174" s="13">
        <v>509393461</v>
      </c>
      <c r="G174" s="12">
        <v>5822591</v>
      </c>
      <c r="H174" s="11"/>
      <c r="I174" s="11">
        <v>508605126</v>
      </c>
      <c r="J174" s="13"/>
      <c r="K174" s="12">
        <v>2518511</v>
      </c>
      <c r="L174" s="11"/>
      <c r="M174" s="11">
        <v>223936862</v>
      </c>
      <c r="N174" s="11"/>
      <c r="O174" s="17">
        <v>56.7</v>
      </c>
      <c r="P174"/>
      <c r="Q174"/>
    </row>
    <row r="175" spans="1:17" ht="12">
      <c r="A175" s="1" t="s">
        <v>96</v>
      </c>
      <c r="B175" s="1" t="s">
        <v>102</v>
      </c>
      <c r="C175" s="12">
        <v>6288849</v>
      </c>
      <c r="D175" s="13">
        <v>578574108</v>
      </c>
      <c r="E175" s="12">
        <v>5859317</v>
      </c>
      <c r="F175" s="13">
        <v>512252084</v>
      </c>
      <c r="G175" s="12">
        <v>5855619</v>
      </c>
      <c r="H175" s="11">
        <f>G175+G174</f>
        <v>11678210</v>
      </c>
      <c r="I175" s="11">
        <v>511212147</v>
      </c>
      <c r="J175" s="13">
        <f>I175+I174</f>
        <v>1019817273</v>
      </c>
      <c r="K175" s="12">
        <v>2572919</v>
      </c>
      <c r="L175" s="11">
        <f>K175+K174</f>
        <v>5091430</v>
      </c>
      <c r="M175" s="11">
        <v>228357387</v>
      </c>
      <c r="N175" s="11">
        <f>M175+M174</f>
        <v>452294249</v>
      </c>
      <c r="O175" s="17">
        <v>56.1</v>
      </c>
      <c r="P175"/>
      <c r="Q175"/>
    </row>
    <row r="176" spans="1:17" ht="12">
      <c r="A176" s="1" t="s">
        <v>94</v>
      </c>
      <c r="B176" s="1" t="s">
        <v>103</v>
      </c>
      <c r="C176" s="12">
        <v>6531909</v>
      </c>
      <c r="D176" s="13">
        <v>600935628</v>
      </c>
      <c r="E176" s="12">
        <v>6175727</v>
      </c>
      <c r="F176" s="13">
        <v>544132893</v>
      </c>
      <c r="G176" s="12">
        <v>6173762</v>
      </c>
      <c r="H176" s="11"/>
      <c r="I176" s="11">
        <v>543470124</v>
      </c>
      <c r="J176" s="13"/>
      <c r="K176" s="12">
        <v>2790807</v>
      </c>
      <c r="L176" s="11"/>
      <c r="M176" s="11">
        <v>249282966</v>
      </c>
      <c r="N176" s="11"/>
      <c r="O176" s="17">
        <v>54.8</v>
      </c>
      <c r="P176"/>
      <c r="Q176"/>
    </row>
    <row r="177" spans="1:17" ht="12">
      <c r="A177" s="1" t="s">
        <v>96</v>
      </c>
      <c r="B177" s="1" t="s">
        <v>103</v>
      </c>
      <c r="C177" s="12">
        <v>6509964</v>
      </c>
      <c r="D177" s="13">
        <v>598916688</v>
      </c>
      <c r="E177" s="12">
        <v>6137052</v>
      </c>
      <c r="F177" s="13">
        <v>540315106</v>
      </c>
      <c r="G177" s="12">
        <v>6134079</v>
      </c>
      <c r="H177" s="11">
        <f>G177+G176</f>
        <v>12307841</v>
      </c>
      <c r="I177" s="11">
        <v>539502090</v>
      </c>
      <c r="J177" s="13">
        <f>I177+I176</f>
        <v>1082972214</v>
      </c>
      <c r="K177" s="12">
        <v>2797547</v>
      </c>
      <c r="L177" s="11">
        <f>K177+K176</f>
        <v>5588354</v>
      </c>
      <c r="M177" s="11">
        <v>249664075</v>
      </c>
      <c r="N177" s="11">
        <f>M177+M176</f>
        <v>498947041</v>
      </c>
      <c r="O177" s="17">
        <v>54.4</v>
      </c>
      <c r="P177"/>
      <c r="Q177"/>
    </row>
    <row r="178" spans="1:17" ht="12">
      <c r="A178" s="1" t="s">
        <v>94</v>
      </c>
      <c r="B178" s="1" t="s">
        <v>104</v>
      </c>
      <c r="C178" s="12">
        <v>4775438</v>
      </c>
      <c r="D178" s="13">
        <v>439340296</v>
      </c>
      <c r="E178" s="12">
        <v>4508862</v>
      </c>
      <c r="F178" s="13">
        <v>395684201</v>
      </c>
      <c r="G178" s="12">
        <v>4507792</v>
      </c>
      <c r="H178" s="11"/>
      <c r="I178" s="11">
        <v>395003792</v>
      </c>
      <c r="J178" s="13"/>
      <c r="K178" s="12">
        <v>2072001</v>
      </c>
      <c r="L178" s="11"/>
      <c r="M178" s="11">
        <v>184450896</v>
      </c>
      <c r="N178" s="11"/>
      <c r="O178" s="17">
        <v>54</v>
      </c>
      <c r="P178"/>
      <c r="Q178"/>
    </row>
    <row r="179" spans="1:17" ht="12">
      <c r="A179" s="1" t="s">
        <v>96</v>
      </c>
      <c r="B179" s="1" t="s">
        <v>104</v>
      </c>
      <c r="C179" s="12">
        <v>4772079</v>
      </c>
      <c r="D179" s="13">
        <v>439031268</v>
      </c>
      <c r="E179" s="12">
        <v>4495240</v>
      </c>
      <c r="F179" s="13">
        <v>394954043</v>
      </c>
      <c r="G179" s="12">
        <v>4493272</v>
      </c>
      <c r="H179" s="11">
        <f>G179+G178</f>
        <v>9001064</v>
      </c>
      <c r="I179" s="11">
        <v>394129983</v>
      </c>
      <c r="J179" s="13">
        <f>I179+I178</f>
        <v>789133775</v>
      </c>
      <c r="K179" s="12">
        <v>2079901</v>
      </c>
      <c r="L179" s="11">
        <f>K179+K178</f>
        <v>4151902</v>
      </c>
      <c r="M179" s="11">
        <v>185237640</v>
      </c>
      <c r="N179" s="11">
        <f>M179+M178</f>
        <v>369688536</v>
      </c>
      <c r="O179" s="17">
        <v>53.7</v>
      </c>
      <c r="P179"/>
      <c r="Q179"/>
    </row>
    <row r="180" spans="1:17" ht="12">
      <c r="A180" s="1" t="s">
        <v>94</v>
      </c>
      <c r="B180" s="1" t="s">
        <v>105</v>
      </c>
      <c r="C180" s="12">
        <v>3978628</v>
      </c>
      <c r="D180" s="13">
        <v>366033776</v>
      </c>
      <c r="E180" s="12">
        <v>3765547</v>
      </c>
      <c r="F180" s="13">
        <v>333641261</v>
      </c>
      <c r="G180" s="12">
        <v>3765264</v>
      </c>
      <c r="H180" s="11"/>
      <c r="I180" s="11">
        <v>333483569</v>
      </c>
      <c r="J180" s="13"/>
      <c r="K180" s="12">
        <v>2428366</v>
      </c>
      <c r="L180" s="11"/>
      <c r="M180" s="11">
        <v>217343326</v>
      </c>
      <c r="N180" s="11"/>
      <c r="O180" s="17">
        <v>35.5</v>
      </c>
      <c r="P180"/>
      <c r="Q180"/>
    </row>
    <row r="181" spans="1:17" ht="12">
      <c r="A181" s="1" t="s">
        <v>96</v>
      </c>
      <c r="B181" s="1" t="s">
        <v>105</v>
      </c>
      <c r="C181" s="12">
        <v>3996351</v>
      </c>
      <c r="D181" s="13">
        <v>367664292</v>
      </c>
      <c r="E181" s="12">
        <v>3794855</v>
      </c>
      <c r="F181" s="13">
        <v>336228019</v>
      </c>
      <c r="G181" s="12">
        <v>3792952</v>
      </c>
      <c r="H181" s="11">
        <f>G181+G180</f>
        <v>7558216</v>
      </c>
      <c r="I181" s="11">
        <v>335910846</v>
      </c>
      <c r="J181" s="13">
        <f>I181+I180</f>
        <v>669394415</v>
      </c>
      <c r="K181" s="12">
        <v>2457507</v>
      </c>
      <c r="L181" s="11">
        <f>K181+K180</f>
        <v>4885873</v>
      </c>
      <c r="M181" s="11">
        <v>219742033</v>
      </c>
      <c r="N181" s="11">
        <f>M181+M180</f>
        <v>437085359</v>
      </c>
      <c r="O181" s="17">
        <v>35.2</v>
      </c>
      <c r="P181"/>
      <c r="Q181"/>
    </row>
    <row r="182" spans="1:17" ht="12">
      <c r="A182" s="1" t="s">
        <v>94</v>
      </c>
      <c r="B182" s="1" t="s">
        <v>106</v>
      </c>
      <c r="C182" s="12">
        <v>10085943</v>
      </c>
      <c r="D182" s="13">
        <v>927906756</v>
      </c>
      <c r="E182" s="12">
        <v>9367959</v>
      </c>
      <c r="F182" s="13">
        <v>823407541</v>
      </c>
      <c r="G182" s="12">
        <v>9357805</v>
      </c>
      <c r="H182" s="11"/>
      <c r="I182" s="11">
        <v>820600497</v>
      </c>
      <c r="J182" s="13"/>
      <c r="K182" s="12">
        <v>4302267</v>
      </c>
      <c r="L182" s="11"/>
      <c r="M182" s="11">
        <v>383149185</v>
      </c>
      <c r="N182" s="11"/>
      <c r="O182" s="17">
        <v>54</v>
      </c>
      <c r="P182"/>
      <c r="Q182"/>
    </row>
    <row r="183" spans="1:17" ht="12">
      <c r="A183" s="1" t="s">
        <v>96</v>
      </c>
      <c r="B183" s="1" t="s">
        <v>106</v>
      </c>
      <c r="C183" s="12">
        <v>10097181</v>
      </c>
      <c r="D183" s="13">
        <v>928940652</v>
      </c>
      <c r="E183" s="12">
        <v>9382623</v>
      </c>
      <c r="F183" s="13">
        <v>824075481</v>
      </c>
      <c r="G183" s="12">
        <v>9367259</v>
      </c>
      <c r="H183" s="11">
        <f>G183+G182</f>
        <v>18725064</v>
      </c>
      <c r="I183" s="11">
        <v>820541158</v>
      </c>
      <c r="J183" s="13">
        <f>I183+I182</f>
        <v>1641141655</v>
      </c>
      <c r="K183" s="12">
        <v>4353125</v>
      </c>
      <c r="L183" s="11">
        <f>K183+K182</f>
        <v>8655392</v>
      </c>
      <c r="M183" s="11">
        <v>387082471</v>
      </c>
      <c r="N183" s="11">
        <f>M183+M182</f>
        <v>770231656</v>
      </c>
      <c r="O183" s="17">
        <v>53.5</v>
      </c>
      <c r="P183"/>
      <c r="Q183"/>
    </row>
    <row r="184" spans="1:17" ht="12">
      <c r="A184" s="1" t="s">
        <v>94</v>
      </c>
      <c r="B184" s="1" t="s">
        <v>107</v>
      </c>
      <c r="C184" s="12">
        <v>5059336</v>
      </c>
      <c r="D184" s="13">
        <v>465458912</v>
      </c>
      <c r="E184" s="12">
        <v>4776741</v>
      </c>
      <c r="F184" s="13">
        <v>421659257</v>
      </c>
      <c r="G184" s="12">
        <v>4773056</v>
      </c>
      <c r="H184" s="11"/>
      <c r="I184" s="11">
        <v>421231064</v>
      </c>
      <c r="J184" s="13"/>
      <c r="K184" s="12">
        <v>2296529</v>
      </c>
      <c r="L184" s="11"/>
      <c r="M184" s="11">
        <v>205703289</v>
      </c>
      <c r="N184" s="11"/>
      <c r="O184" s="17">
        <v>51.9</v>
      </c>
      <c r="P184"/>
      <c r="Q184"/>
    </row>
    <row r="185" spans="1:17" ht="12">
      <c r="A185" s="1" t="s">
        <v>96</v>
      </c>
      <c r="B185" s="1" t="s">
        <v>107</v>
      </c>
      <c r="C185" s="12">
        <v>5072737</v>
      </c>
      <c r="D185" s="13">
        <v>466691804</v>
      </c>
      <c r="E185" s="12">
        <v>4812296</v>
      </c>
      <c r="F185" s="13">
        <v>425084339</v>
      </c>
      <c r="G185" s="12">
        <v>4807063</v>
      </c>
      <c r="H185" s="11">
        <f>G185+G184</f>
        <v>9580119</v>
      </c>
      <c r="I185" s="11">
        <v>424467156</v>
      </c>
      <c r="J185" s="13">
        <f>I185+I184</f>
        <v>845698220</v>
      </c>
      <c r="K185" s="12">
        <v>2337830</v>
      </c>
      <c r="L185" s="11">
        <f>K185+K184</f>
        <v>4634359</v>
      </c>
      <c r="M185" s="11">
        <v>209329576</v>
      </c>
      <c r="N185" s="11">
        <f>M185+M184</f>
        <v>415032865</v>
      </c>
      <c r="O185" s="17">
        <v>51.4</v>
      </c>
      <c r="P185"/>
      <c r="Q185"/>
    </row>
    <row r="186" spans="1:17" ht="12">
      <c r="A186" s="1" t="s">
        <v>94</v>
      </c>
      <c r="B186" s="1" t="s">
        <v>108</v>
      </c>
      <c r="C186" s="12">
        <v>6086009</v>
      </c>
      <c r="D186" s="13">
        <v>559912828</v>
      </c>
      <c r="E186" s="12">
        <v>5730025</v>
      </c>
      <c r="F186" s="13">
        <v>503402100</v>
      </c>
      <c r="G186" s="12">
        <v>5728152</v>
      </c>
      <c r="H186" s="11"/>
      <c r="I186" s="11">
        <v>502345027</v>
      </c>
      <c r="J186" s="13"/>
      <c r="K186" s="12">
        <v>2407594</v>
      </c>
      <c r="L186" s="11"/>
      <c r="M186" s="11">
        <v>214675299</v>
      </c>
      <c r="N186" s="11"/>
      <c r="O186" s="17">
        <v>58</v>
      </c>
      <c r="P186"/>
      <c r="Q186"/>
    </row>
    <row r="187" spans="1:17" ht="12">
      <c r="A187" s="10" t="s">
        <v>96</v>
      </c>
      <c r="B187" s="10" t="s">
        <v>108</v>
      </c>
      <c r="C187" s="14">
        <v>6073207</v>
      </c>
      <c r="D187" s="15">
        <v>558735044</v>
      </c>
      <c r="E187" s="14">
        <v>5696032</v>
      </c>
      <c r="F187" s="15">
        <v>500056685</v>
      </c>
      <c r="G187" s="14">
        <v>5690535</v>
      </c>
      <c r="H187" s="16">
        <f>G187+G186</f>
        <v>11418687</v>
      </c>
      <c r="I187" s="16">
        <v>498631092</v>
      </c>
      <c r="J187" s="15">
        <f>I187+I186</f>
        <v>1000976119</v>
      </c>
      <c r="K187" s="14">
        <v>2411867</v>
      </c>
      <c r="L187" s="16">
        <f>K187+K186</f>
        <v>4819461</v>
      </c>
      <c r="M187" s="16">
        <v>214869643</v>
      </c>
      <c r="N187" s="16">
        <f>M187+M186</f>
        <v>429544942</v>
      </c>
      <c r="O187" s="18">
        <v>57.6</v>
      </c>
      <c r="P187"/>
      <c r="Q187"/>
    </row>
    <row r="189" spans="2:15" ht="12">
      <c r="B189" s="56" t="s">
        <v>348</v>
      </c>
      <c r="C189" s="44">
        <f>SUM(C2:C187)</f>
        <v>1131202798</v>
      </c>
      <c r="D189" s="44">
        <f>SUM(D2:D187)</f>
        <v>104070657416</v>
      </c>
      <c r="E189" s="44">
        <f>SUM(E2:E187)</f>
        <v>1046775854</v>
      </c>
      <c r="F189" s="44">
        <f>SUM(F2:F187)</f>
        <v>91976104596</v>
      </c>
      <c r="G189" s="44"/>
      <c r="H189" s="44">
        <f>SUM(H2:H187)</f>
        <v>1045769237</v>
      </c>
      <c r="I189" s="44"/>
      <c r="J189" s="44">
        <f>SUM(J2:J187)</f>
        <v>91785955250</v>
      </c>
      <c r="K189" s="44"/>
      <c r="L189" s="44">
        <f>SUM(L2:L187)</f>
        <v>502988846</v>
      </c>
      <c r="M189" s="44"/>
      <c r="N189" s="44">
        <f>SUM(N2:N187)</f>
        <v>44793077993</v>
      </c>
      <c r="O189" s="45"/>
    </row>
    <row r="190" spans="2:15" ht="12">
      <c r="B190" s="59" t="s">
        <v>340</v>
      </c>
      <c r="C190" s="40">
        <f>AVERAGE(C2:C187)</f>
        <v>6081735.473118279</v>
      </c>
      <c r="D190" s="40">
        <f>AVERAGE(D2:D187)</f>
        <v>559519663.5268817</v>
      </c>
      <c r="E190" s="40">
        <f>AVERAGE(E2:E187)</f>
        <v>5627827.172043011</v>
      </c>
      <c r="F190" s="40">
        <f>AVERAGE(F2:F187)</f>
        <v>494495186</v>
      </c>
      <c r="G190" s="40"/>
      <c r="H190" s="40">
        <f>AVERAGE(H2:H187)</f>
        <v>11491969.637362637</v>
      </c>
      <c r="I190" s="41"/>
      <c r="J190" s="42">
        <f aca="true" t="shared" si="0" ref="J190:O190">AVERAGE(J2:J187)</f>
        <v>1008636870.8791208</v>
      </c>
      <c r="K190" s="41"/>
      <c r="L190" s="40">
        <f t="shared" si="0"/>
        <v>5527349.956043956</v>
      </c>
      <c r="M190" s="41"/>
      <c r="N190" s="40">
        <f t="shared" si="0"/>
        <v>492231626.2967033</v>
      </c>
      <c r="O190" s="43">
        <f t="shared" si="0"/>
        <v>51.44784946236559</v>
      </c>
    </row>
    <row r="191" spans="2:15" ht="12">
      <c r="B191" s="61" t="s">
        <v>345</v>
      </c>
      <c r="C191" s="30">
        <f>MIN(C2:C187)</f>
        <v>1622407</v>
      </c>
      <c r="D191" s="30">
        <f>MIN(D2:D187)</f>
        <v>149261444</v>
      </c>
      <c r="E191" s="30">
        <f>MIN(E2:E187)</f>
        <v>1524915</v>
      </c>
      <c r="F191" s="30">
        <f>MIN(F2:F187)</f>
        <v>135425599</v>
      </c>
      <c r="G191" s="30"/>
      <c r="H191" s="30">
        <f>MIN(H2:H187)</f>
        <v>4914458</v>
      </c>
      <c r="I191" s="30"/>
      <c r="J191" s="31">
        <f>MIN(J2:J187)</f>
        <v>432658945</v>
      </c>
      <c r="K191" s="30"/>
      <c r="L191" s="30">
        <f>MIN(L2:L187)</f>
        <v>2471316</v>
      </c>
      <c r="M191" s="30"/>
      <c r="N191" s="30">
        <f>MIN(N2:N187)</f>
        <v>220819284</v>
      </c>
      <c r="O191" s="32">
        <f>MIN(O2:O187)</f>
        <v>26</v>
      </c>
    </row>
    <row r="192" spans="2:15" ht="12">
      <c r="B192" s="63" t="s">
        <v>346</v>
      </c>
      <c r="C192" s="33">
        <f>MAX(C2:C187)</f>
        <v>14159646</v>
      </c>
      <c r="D192" s="33">
        <f>MAX(D2:D187)</f>
        <v>1302687432</v>
      </c>
      <c r="E192" s="33">
        <f>MAX(E2:E187)</f>
        <v>12722360</v>
      </c>
      <c r="F192" s="33">
        <f>MAX(F2:F187)</f>
        <v>1110278720</v>
      </c>
      <c r="G192" s="33"/>
      <c r="H192" s="33">
        <f>MAX(H2:H187)</f>
        <v>25395476</v>
      </c>
      <c r="I192" s="33"/>
      <c r="J192" s="34">
        <f>MAX(J2:J187)</f>
        <v>2210141207</v>
      </c>
      <c r="K192" s="33"/>
      <c r="L192" s="33">
        <f>MAX(L2:L187)</f>
        <v>11348381</v>
      </c>
      <c r="M192" s="33"/>
      <c r="N192" s="33">
        <f>MAX(N2:N187)</f>
        <v>1006323260</v>
      </c>
      <c r="O192" s="35">
        <f>MAX(O2:O187)</f>
        <v>90.3</v>
      </c>
    </row>
    <row r="193" spans="2:15" ht="12">
      <c r="B193" s="37" t="s">
        <v>347</v>
      </c>
      <c r="C193" s="99"/>
      <c r="D193" s="103">
        <f>D189/C189</f>
        <v>92</v>
      </c>
      <c r="E193" s="99"/>
      <c r="F193" s="102">
        <f>F189/E189</f>
        <v>87.86609305567723</v>
      </c>
      <c r="G193" s="99"/>
      <c r="H193" s="36"/>
      <c r="I193" s="37"/>
      <c r="J193" s="38">
        <f>J190/H190</f>
        <v>87.76884230531253</v>
      </c>
      <c r="K193" s="37"/>
      <c r="L193" s="37"/>
      <c r="M193" s="37"/>
      <c r="N193" s="38">
        <f>N190/L190</f>
        <v>89.05381968052627</v>
      </c>
      <c r="O193" s="39"/>
    </row>
    <row r="195" ht="12">
      <c r="N195" s="1">
        <f>N189/286000000</f>
        <v>156.6191538216783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86"/>
  <sheetViews>
    <sheetView zoomScale="150" zoomScaleNormal="150" workbookViewId="0" topLeftCell="A1">
      <pane ySplit="1" topLeftCell="BM152" activePane="bottomLeft" state="frozen"/>
      <selection pane="topLeft" activeCell="A1" sqref="A1"/>
      <selection pane="bottomLeft" activeCell="G193" sqref="G193"/>
    </sheetView>
  </sheetViews>
  <sheetFormatPr defaultColWidth="8.8515625" defaultRowHeight="12.75"/>
  <cols>
    <col min="1" max="1" width="20.00390625" style="0" customWidth="1"/>
    <col min="2" max="2" width="8.8515625" style="0" customWidth="1"/>
    <col min="3" max="3" width="12.28125" style="0" customWidth="1"/>
    <col min="4" max="4" width="12.7109375" style="0" bestFit="1" customWidth="1"/>
    <col min="5" max="5" width="11.28125" style="0" customWidth="1"/>
    <col min="6" max="6" width="12.7109375" style="0" bestFit="1" customWidth="1"/>
    <col min="7" max="7" width="10.8515625" style="0" customWidth="1"/>
    <col min="8" max="8" width="10.140625" style="0" customWidth="1"/>
    <col min="9" max="9" width="12.7109375" style="0" bestFit="1" customWidth="1"/>
    <col min="10" max="10" width="13.00390625" style="0" customWidth="1"/>
    <col min="11" max="11" width="9.7109375" style="0" customWidth="1"/>
    <col min="12" max="12" width="10.140625" style="0" customWidth="1"/>
    <col min="13" max="13" width="12.7109375" style="0" bestFit="1" customWidth="1"/>
    <col min="14" max="14" width="12.7109375" style="0" customWidth="1"/>
    <col min="15" max="15" width="8.28125" style="0" customWidth="1"/>
    <col min="16" max="16" width="12.7109375" style="0" bestFit="1" customWidth="1"/>
  </cols>
  <sheetData>
    <row r="1" spans="1:19" ht="48.75" customHeight="1">
      <c r="A1" s="48" t="s">
        <v>109</v>
      </c>
      <c r="B1" s="50" t="s">
        <v>119</v>
      </c>
      <c r="C1" s="48" t="s">
        <v>110</v>
      </c>
      <c r="D1" s="50" t="s">
        <v>111</v>
      </c>
      <c r="E1" s="48" t="s">
        <v>112</v>
      </c>
      <c r="F1" s="50" t="s">
        <v>113</v>
      </c>
      <c r="G1" s="48" t="s">
        <v>114</v>
      </c>
      <c r="H1" s="49" t="s">
        <v>341</v>
      </c>
      <c r="I1" s="49" t="s">
        <v>115</v>
      </c>
      <c r="J1" s="50" t="s">
        <v>342</v>
      </c>
      <c r="K1" s="48" t="s">
        <v>116</v>
      </c>
      <c r="L1" s="49" t="s">
        <v>343</v>
      </c>
      <c r="M1" s="49" t="s">
        <v>117</v>
      </c>
      <c r="N1" s="49" t="s">
        <v>344</v>
      </c>
      <c r="O1" s="50" t="s">
        <v>118</v>
      </c>
      <c r="R1" s="3"/>
      <c r="S1" s="4"/>
    </row>
    <row r="2" spans="1:15" ht="12">
      <c r="A2" s="24" t="s">
        <v>120</v>
      </c>
      <c r="B2" s="25" t="s">
        <v>121</v>
      </c>
      <c r="C2" s="19">
        <v>4393988</v>
      </c>
      <c r="D2" s="20">
        <v>404246896</v>
      </c>
      <c r="E2" s="19">
        <v>4054539</v>
      </c>
      <c r="F2" s="20">
        <v>356763403</v>
      </c>
      <c r="G2" s="19">
        <v>4051324</v>
      </c>
      <c r="H2" s="23"/>
      <c r="I2" s="23">
        <v>356001590</v>
      </c>
      <c r="J2" s="20"/>
      <c r="K2" s="19">
        <v>1507993</v>
      </c>
      <c r="L2" s="23"/>
      <c r="M2" s="23">
        <v>134980040</v>
      </c>
      <c r="N2" s="23"/>
      <c r="O2" s="25">
        <v>62.8</v>
      </c>
    </row>
    <row r="3" spans="1:15" ht="12">
      <c r="A3" s="24" t="s">
        <v>122</v>
      </c>
      <c r="B3" s="25" t="s">
        <v>121</v>
      </c>
      <c r="C3" s="19">
        <v>4468326</v>
      </c>
      <c r="D3" s="20">
        <v>411085992</v>
      </c>
      <c r="E3" s="19">
        <v>4235033</v>
      </c>
      <c r="F3" s="20">
        <v>372881092</v>
      </c>
      <c r="G3" s="19">
        <v>4219925</v>
      </c>
      <c r="H3" s="11">
        <f>G3+G2</f>
        <v>8271249</v>
      </c>
      <c r="I3" s="23">
        <v>370828824</v>
      </c>
      <c r="J3" s="11">
        <f>I3+I2</f>
        <v>726830414</v>
      </c>
      <c r="K3" s="19">
        <v>1678840</v>
      </c>
      <c r="L3" s="11">
        <f>K3+K2</f>
        <v>3186833</v>
      </c>
      <c r="M3" s="23">
        <v>149127993</v>
      </c>
      <c r="N3" s="11">
        <f>M3+M2</f>
        <v>284108033</v>
      </c>
      <c r="O3" s="25">
        <v>60.2</v>
      </c>
    </row>
    <row r="4" spans="1:15" ht="12">
      <c r="A4" s="24" t="s">
        <v>120</v>
      </c>
      <c r="B4" s="25" t="s">
        <v>123</v>
      </c>
      <c r="C4" s="19">
        <v>6277801</v>
      </c>
      <c r="D4" s="20">
        <v>577557692</v>
      </c>
      <c r="E4" s="19">
        <v>5715212</v>
      </c>
      <c r="F4" s="20">
        <v>493196296</v>
      </c>
      <c r="G4" s="19">
        <v>5713445</v>
      </c>
      <c r="H4" s="11"/>
      <c r="I4" s="23">
        <v>492567695</v>
      </c>
      <c r="J4" s="11"/>
      <c r="K4" s="19">
        <v>2983815</v>
      </c>
      <c r="L4" s="11"/>
      <c r="M4" s="23">
        <v>262441145</v>
      </c>
      <c r="N4" s="11"/>
      <c r="O4" s="25">
        <v>47.8</v>
      </c>
    </row>
    <row r="5" spans="1:15" ht="12">
      <c r="A5" s="24" t="s">
        <v>122</v>
      </c>
      <c r="B5" s="25" t="s">
        <v>123</v>
      </c>
      <c r="C5" s="19">
        <v>6348988</v>
      </c>
      <c r="D5" s="20">
        <v>584106896</v>
      </c>
      <c r="E5" s="19">
        <v>5749060</v>
      </c>
      <c r="F5" s="20">
        <v>495084009</v>
      </c>
      <c r="G5" s="19">
        <v>5738635</v>
      </c>
      <c r="H5" s="11">
        <f>G5+G4</f>
        <v>11452080</v>
      </c>
      <c r="I5" s="23">
        <v>493654648</v>
      </c>
      <c r="J5" s="11">
        <f>I5+I4</f>
        <v>986222343</v>
      </c>
      <c r="K5" s="19">
        <v>3036058</v>
      </c>
      <c r="L5" s="11">
        <f>K5+K4</f>
        <v>6019873</v>
      </c>
      <c r="M5" s="23">
        <v>266158157</v>
      </c>
      <c r="N5" s="11">
        <f>M5+M4</f>
        <v>528599302</v>
      </c>
      <c r="O5" s="25">
        <v>47.1</v>
      </c>
    </row>
    <row r="6" spans="1:15" ht="12">
      <c r="A6" s="24" t="s">
        <v>120</v>
      </c>
      <c r="B6" s="25" t="s">
        <v>124</v>
      </c>
      <c r="C6" s="19">
        <v>5209320</v>
      </c>
      <c r="D6" s="20">
        <v>479257440</v>
      </c>
      <c r="E6" s="19">
        <v>4889316</v>
      </c>
      <c r="F6" s="20">
        <v>431367373</v>
      </c>
      <c r="G6" s="19">
        <v>4883788</v>
      </c>
      <c r="H6" s="11"/>
      <c r="I6" s="23">
        <v>430407438</v>
      </c>
      <c r="J6" s="11"/>
      <c r="K6" s="19">
        <v>2292235</v>
      </c>
      <c r="L6" s="11"/>
      <c r="M6" s="23">
        <v>204788175</v>
      </c>
      <c r="N6" s="11"/>
      <c r="O6" s="25">
        <v>53.1</v>
      </c>
    </row>
    <row r="7" spans="1:15" ht="12">
      <c r="A7" s="24" t="s">
        <v>122</v>
      </c>
      <c r="B7" s="25" t="s">
        <v>124</v>
      </c>
      <c r="C7" s="19">
        <v>5230196</v>
      </c>
      <c r="D7" s="20">
        <v>481178032</v>
      </c>
      <c r="E7" s="19">
        <v>4905545</v>
      </c>
      <c r="F7" s="20">
        <v>431891605</v>
      </c>
      <c r="G7" s="19">
        <v>4894128</v>
      </c>
      <c r="H7" s="11">
        <f>G7+G6</f>
        <v>9777916</v>
      </c>
      <c r="I7" s="23">
        <v>430396167</v>
      </c>
      <c r="J7" s="11">
        <f>I7+I6</f>
        <v>860803605</v>
      </c>
      <c r="K7" s="19">
        <v>2329736</v>
      </c>
      <c r="L7" s="11">
        <f>K7+K6</f>
        <v>4621971</v>
      </c>
      <c r="M7" s="23">
        <v>207399133</v>
      </c>
      <c r="N7" s="11">
        <f>M7+M6</f>
        <v>412187308</v>
      </c>
      <c r="O7" s="25">
        <v>52.4</v>
      </c>
    </row>
    <row r="8" spans="1:15" ht="12">
      <c r="A8" s="24" t="s">
        <v>120</v>
      </c>
      <c r="B8" s="25" t="s">
        <v>125</v>
      </c>
      <c r="C8" s="19">
        <v>4879340</v>
      </c>
      <c r="D8" s="20">
        <v>448899280</v>
      </c>
      <c r="E8" s="19">
        <v>4312264</v>
      </c>
      <c r="F8" s="20">
        <v>376614466</v>
      </c>
      <c r="G8" s="19">
        <v>4310131</v>
      </c>
      <c r="H8" s="11"/>
      <c r="I8" s="23">
        <v>376337880</v>
      </c>
      <c r="J8" s="11"/>
      <c r="K8" s="19">
        <v>1257086</v>
      </c>
      <c r="L8" s="11"/>
      <c r="M8" s="23">
        <v>112315719</v>
      </c>
      <c r="N8" s="11"/>
      <c r="O8" s="25">
        <v>70.8</v>
      </c>
    </row>
    <row r="9" spans="1:15" ht="12">
      <c r="A9" s="24" t="s">
        <v>122</v>
      </c>
      <c r="B9" s="25" t="s">
        <v>125</v>
      </c>
      <c r="C9" s="19">
        <v>5030382</v>
      </c>
      <c r="D9" s="20">
        <v>462795144</v>
      </c>
      <c r="E9" s="19">
        <v>4701124</v>
      </c>
      <c r="F9" s="20">
        <v>411659717</v>
      </c>
      <c r="G9" s="19">
        <v>4685318</v>
      </c>
      <c r="H9" s="11">
        <f>G9+G8</f>
        <v>8995449</v>
      </c>
      <c r="I9" s="23">
        <v>409909328</v>
      </c>
      <c r="J9" s="11">
        <f>I9+I8</f>
        <v>786247208</v>
      </c>
      <c r="K9" s="19">
        <v>1577810</v>
      </c>
      <c r="L9" s="11">
        <f>K9+K8</f>
        <v>2834896</v>
      </c>
      <c r="M9" s="23">
        <v>139090148</v>
      </c>
      <c r="N9" s="11">
        <f>M9+M8</f>
        <v>251405867</v>
      </c>
      <c r="O9" s="25">
        <v>66.3</v>
      </c>
    </row>
    <row r="10" spans="1:15" ht="12">
      <c r="A10" s="24" t="s">
        <v>120</v>
      </c>
      <c r="B10" s="25" t="s">
        <v>126</v>
      </c>
      <c r="C10" s="19">
        <v>5809248</v>
      </c>
      <c r="D10" s="20">
        <v>534450816</v>
      </c>
      <c r="E10" s="19">
        <v>5277538</v>
      </c>
      <c r="F10" s="20">
        <v>463224360</v>
      </c>
      <c r="G10" s="19">
        <v>5272509</v>
      </c>
      <c r="H10" s="11"/>
      <c r="I10" s="23">
        <v>462480953</v>
      </c>
      <c r="J10" s="11"/>
      <c r="K10" s="19">
        <v>1655552</v>
      </c>
      <c r="L10" s="11"/>
      <c r="M10" s="23">
        <v>148108908</v>
      </c>
      <c r="N10" s="11"/>
      <c r="O10" s="25">
        <v>68.6</v>
      </c>
    </row>
    <row r="11" spans="1:15" ht="12">
      <c r="A11" s="24" t="s">
        <v>122</v>
      </c>
      <c r="B11" s="25" t="s">
        <v>126</v>
      </c>
      <c r="C11" s="19">
        <v>5871513</v>
      </c>
      <c r="D11" s="20">
        <v>540179196</v>
      </c>
      <c r="E11" s="19">
        <v>5497534</v>
      </c>
      <c r="F11" s="20">
        <v>482444123</v>
      </c>
      <c r="G11" s="19">
        <v>5479054</v>
      </c>
      <c r="H11" s="11">
        <f>G11+G10</f>
        <v>10751563</v>
      </c>
      <c r="I11" s="23">
        <v>480369117</v>
      </c>
      <c r="J11" s="11">
        <f>I11+I10</f>
        <v>942850070</v>
      </c>
      <c r="K11" s="19">
        <v>1856873</v>
      </c>
      <c r="L11" s="11">
        <f>K11+K10</f>
        <v>3512425</v>
      </c>
      <c r="M11" s="23">
        <v>164804486</v>
      </c>
      <c r="N11" s="11">
        <f>M11+M10</f>
        <v>312913394</v>
      </c>
      <c r="O11" s="25">
        <v>66.1</v>
      </c>
    </row>
    <row r="12" spans="1:15" ht="12">
      <c r="A12" s="24" t="s">
        <v>120</v>
      </c>
      <c r="B12" s="25" t="s">
        <v>127</v>
      </c>
      <c r="C12" s="19">
        <v>5466884</v>
      </c>
      <c r="D12" s="20">
        <v>502953328</v>
      </c>
      <c r="E12" s="19">
        <v>5011697</v>
      </c>
      <c r="F12" s="20">
        <v>439813034</v>
      </c>
      <c r="G12" s="19">
        <v>5006146</v>
      </c>
      <c r="H12" s="11"/>
      <c r="I12" s="23">
        <v>438960138</v>
      </c>
      <c r="J12" s="11"/>
      <c r="K12" s="19">
        <v>1527055</v>
      </c>
      <c r="L12" s="11"/>
      <c r="M12" s="23">
        <v>136480471</v>
      </c>
      <c r="N12" s="11"/>
      <c r="O12" s="25">
        <v>69.5</v>
      </c>
    </row>
    <row r="13" spans="1:15" ht="12">
      <c r="A13" s="24" t="s">
        <v>122</v>
      </c>
      <c r="B13" s="25" t="s">
        <v>127</v>
      </c>
      <c r="C13" s="19">
        <v>5575497</v>
      </c>
      <c r="D13" s="20">
        <v>512945724</v>
      </c>
      <c r="E13" s="19">
        <v>5220408</v>
      </c>
      <c r="F13" s="20">
        <v>456648917</v>
      </c>
      <c r="G13" s="19">
        <v>5187165</v>
      </c>
      <c r="H13" s="11">
        <f>G13+G12</f>
        <v>10193311</v>
      </c>
      <c r="I13" s="23">
        <v>453360485</v>
      </c>
      <c r="J13" s="11">
        <f>I13+I12</f>
        <v>892320623</v>
      </c>
      <c r="K13" s="19">
        <v>1707834</v>
      </c>
      <c r="L13" s="11">
        <f>K13+K12</f>
        <v>3234889</v>
      </c>
      <c r="M13" s="23">
        <v>150929857</v>
      </c>
      <c r="N13" s="11">
        <f>M13+M12</f>
        <v>287410328</v>
      </c>
      <c r="O13" s="25">
        <v>67.1</v>
      </c>
    </row>
    <row r="14" spans="1:15" ht="12">
      <c r="A14" s="24" t="s">
        <v>120</v>
      </c>
      <c r="B14" s="25" t="s">
        <v>128</v>
      </c>
      <c r="C14" s="19">
        <v>5160273</v>
      </c>
      <c r="D14" s="20">
        <v>474745116</v>
      </c>
      <c r="E14" s="19">
        <v>4605367</v>
      </c>
      <c r="F14" s="20">
        <v>403507579</v>
      </c>
      <c r="G14" s="19">
        <v>4603487</v>
      </c>
      <c r="H14" s="11"/>
      <c r="I14" s="23">
        <v>403120215</v>
      </c>
      <c r="J14" s="11"/>
      <c r="K14" s="19">
        <v>2133595</v>
      </c>
      <c r="L14" s="11"/>
      <c r="M14" s="23">
        <v>190437763</v>
      </c>
      <c r="N14" s="11"/>
      <c r="O14" s="25">
        <v>53.7</v>
      </c>
    </row>
    <row r="15" spans="1:15" ht="12">
      <c r="A15" s="24" t="s">
        <v>122</v>
      </c>
      <c r="B15" s="25" t="s">
        <v>128</v>
      </c>
      <c r="C15" s="19">
        <v>5314552</v>
      </c>
      <c r="D15" s="20">
        <v>488938784</v>
      </c>
      <c r="E15" s="19">
        <v>4940670</v>
      </c>
      <c r="F15" s="20">
        <v>432657976</v>
      </c>
      <c r="G15" s="19">
        <v>4929942</v>
      </c>
      <c r="H15" s="11">
        <f>G15+G14</f>
        <v>9533429</v>
      </c>
      <c r="I15" s="23">
        <v>431256287</v>
      </c>
      <c r="J15" s="11">
        <f>I15+I14</f>
        <v>834376502</v>
      </c>
      <c r="K15" s="19">
        <v>2409823</v>
      </c>
      <c r="L15" s="11">
        <f>K15+K14</f>
        <v>4543418</v>
      </c>
      <c r="M15" s="23">
        <v>212958277</v>
      </c>
      <c r="N15" s="11">
        <f>M15+M14</f>
        <v>403396040</v>
      </c>
      <c r="O15" s="25">
        <v>51.1</v>
      </c>
    </row>
    <row r="16" spans="1:15" ht="12">
      <c r="A16" s="24" t="s">
        <v>120</v>
      </c>
      <c r="B16" s="25" t="s">
        <v>129</v>
      </c>
      <c r="C16" s="19">
        <v>5076415</v>
      </c>
      <c r="D16" s="20">
        <v>467030180</v>
      </c>
      <c r="E16" s="19">
        <v>4739445</v>
      </c>
      <c r="F16" s="20">
        <v>418942750</v>
      </c>
      <c r="G16" s="19">
        <v>4737570</v>
      </c>
      <c r="H16" s="11"/>
      <c r="I16" s="23">
        <v>418552023</v>
      </c>
      <c r="J16" s="11"/>
      <c r="K16" s="19">
        <v>2266651</v>
      </c>
      <c r="L16" s="11"/>
      <c r="M16" s="23">
        <v>203202083</v>
      </c>
      <c r="N16" s="11"/>
      <c r="O16" s="25">
        <v>52.2</v>
      </c>
    </row>
    <row r="17" spans="1:15" ht="12">
      <c r="A17" s="24" t="s">
        <v>122</v>
      </c>
      <c r="B17" s="25" t="s">
        <v>129</v>
      </c>
      <c r="C17" s="19">
        <v>5113991</v>
      </c>
      <c r="D17" s="20">
        <v>470487172</v>
      </c>
      <c r="E17" s="19">
        <v>4868136</v>
      </c>
      <c r="F17" s="20">
        <v>430516879</v>
      </c>
      <c r="G17" s="19">
        <v>4858657</v>
      </c>
      <c r="H17" s="11">
        <f>G17+G16</f>
        <v>9596227</v>
      </c>
      <c r="I17" s="23">
        <v>429364791</v>
      </c>
      <c r="J17" s="11">
        <f>I17+I16</f>
        <v>847916814</v>
      </c>
      <c r="K17" s="19">
        <v>2396881</v>
      </c>
      <c r="L17" s="11">
        <f>K17+K16</f>
        <v>4663532</v>
      </c>
      <c r="M17" s="23">
        <v>214048108</v>
      </c>
      <c r="N17" s="11">
        <f>M17+M16</f>
        <v>417250191</v>
      </c>
      <c r="O17" s="25">
        <v>50.7</v>
      </c>
    </row>
    <row r="18" spans="1:15" ht="12">
      <c r="A18" s="24" t="s">
        <v>120</v>
      </c>
      <c r="B18" s="25" t="s">
        <v>130</v>
      </c>
      <c r="C18" s="19">
        <v>8888971</v>
      </c>
      <c r="D18" s="20">
        <v>817785332</v>
      </c>
      <c r="E18" s="19">
        <v>7662808</v>
      </c>
      <c r="F18" s="20">
        <v>667162720</v>
      </c>
      <c r="G18" s="19">
        <v>7658376</v>
      </c>
      <c r="H18" s="11"/>
      <c r="I18" s="23">
        <v>666587216</v>
      </c>
      <c r="J18" s="11"/>
      <c r="K18" s="19">
        <v>2487177</v>
      </c>
      <c r="L18" s="11"/>
      <c r="M18" s="23">
        <v>221601511</v>
      </c>
      <c r="N18" s="11"/>
      <c r="O18" s="25">
        <v>67.5</v>
      </c>
    </row>
    <row r="19" spans="1:15" ht="12">
      <c r="A19" s="24" t="s">
        <v>122</v>
      </c>
      <c r="B19" s="25" t="s">
        <v>130</v>
      </c>
      <c r="C19" s="19">
        <v>9364883</v>
      </c>
      <c r="D19" s="20">
        <v>861569236</v>
      </c>
      <c r="E19" s="19">
        <v>8324369</v>
      </c>
      <c r="F19" s="20">
        <v>721530906</v>
      </c>
      <c r="G19" s="19">
        <v>8296710</v>
      </c>
      <c r="H19" s="11">
        <f>G19+G18</f>
        <v>15955086</v>
      </c>
      <c r="I19" s="23">
        <v>718928068</v>
      </c>
      <c r="J19" s="11">
        <f>I19+I18</f>
        <v>1385515284</v>
      </c>
      <c r="K19" s="19">
        <v>3014906</v>
      </c>
      <c r="L19" s="11">
        <f>K19+K18</f>
        <v>5502083</v>
      </c>
      <c r="M19" s="23">
        <v>262770875</v>
      </c>
      <c r="N19" s="11">
        <f>M19+M18</f>
        <v>484372386</v>
      </c>
      <c r="O19" s="25">
        <v>63.7</v>
      </c>
    </row>
    <row r="20" spans="1:15" ht="12">
      <c r="A20" s="24" t="s">
        <v>120</v>
      </c>
      <c r="B20" s="25" t="s">
        <v>131</v>
      </c>
      <c r="C20" s="19">
        <v>5914380</v>
      </c>
      <c r="D20" s="20">
        <v>544122960</v>
      </c>
      <c r="E20" s="19">
        <v>5096991</v>
      </c>
      <c r="F20" s="20">
        <v>447590078</v>
      </c>
      <c r="G20" s="19">
        <v>5091300</v>
      </c>
      <c r="H20" s="11"/>
      <c r="I20" s="23">
        <v>446845128</v>
      </c>
      <c r="J20" s="11"/>
      <c r="K20" s="19">
        <v>2062229</v>
      </c>
      <c r="L20" s="11"/>
      <c r="M20" s="23">
        <v>184697181</v>
      </c>
      <c r="N20" s="11"/>
      <c r="O20" s="25">
        <v>59.5</v>
      </c>
    </row>
    <row r="21" spans="1:15" ht="12">
      <c r="A21" s="24" t="s">
        <v>122</v>
      </c>
      <c r="B21" s="25" t="s">
        <v>131</v>
      </c>
      <c r="C21" s="19">
        <v>6325779</v>
      </c>
      <c r="D21" s="20">
        <v>581971668</v>
      </c>
      <c r="E21" s="19">
        <v>5842516</v>
      </c>
      <c r="F21" s="20">
        <v>509787346</v>
      </c>
      <c r="G21" s="19">
        <v>5803198</v>
      </c>
      <c r="H21" s="11">
        <f>G21+G20</f>
        <v>10894498</v>
      </c>
      <c r="I21" s="23">
        <v>505963647</v>
      </c>
      <c r="J21" s="11">
        <f>I21+I20</f>
        <v>952808775</v>
      </c>
      <c r="K21" s="19">
        <v>2593675</v>
      </c>
      <c r="L21" s="11">
        <f>K21+K20</f>
        <v>4655904</v>
      </c>
      <c r="M21" s="23">
        <v>228102241</v>
      </c>
      <c r="N21" s="11">
        <f>M21+M20</f>
        <v>412799422</v>
      </c>
      <c r="O21" s="25">
        <v>55.3</v>
      </c>
    </row>
    <row r="22" spans="1:15" ht="12">
      <c r="A22" s="24" t="s">
        <v>120</v>
      </c>
      <c r="B22" s="25" t="s">
        <v>132</v>
      </c>
      <c r="C22" s="19">
        <v>7403379</v>
      </c>
      <c r="D22" s="20">
        <v>681110868</v>
      </c>
      <c r="E22" s="19">
        <v>6561190</v>
      </c>
      <c r="F22" s="20">
        <v>572946315</v>
      </c>
      <c r="G22" s="19">
        <v>6546183</v>
      </c>
      <c r="H22" s="11"/>
      <c r="I22" s="23">
        <v>570602354</v>
      </c>
      <c r="J22" s="11"/>
      <c r="K22" s="19">
        <v>2390390</v>
      </c>
      <c r="L22" s="11"/>
      <c r="M22" s="23">
        <v>212899329</v>
      </c>
      <c r="N22" s="11"/>
      <c r="O22" s="25">
        <v>63.5</v>
      </c>
    </row>
    <row r="23" spans="1:15" ht="12">
      <c r="A23" s="24" t="s">
        <v>122</v>
      </c>
      <c r="B23" s="25" t="s">
        <v>132</v>
      </c>
      <c r="C23" s="19">
        <v>7670211</v>
      </c>
      <c r="D23" s="20">
        <v>705659412</v>
      </c>
      <c r="E23" s="19">
        <v>7044299</v>
      </c>
      <c r="F23" s="20">
        <v>610802316</v>
      </c>
      <c r="G23" s="19">
        <v>6992347</v>
      </c>
      <c r="H23" s="11">
        <f>G23+G22</f>
        <v>13538530</v>
      </c>
      <c r="I23" s="23">
        <v>605059515</v>
      </c>
      <c r="J23" s="11">
        <f>I23+I22</f>
        <v>1175661869</v>
      </c>
      <c r="K23" s="19">
        <v>2803399</v>
      </c>
      <c r="L23" s="11">
        <f>K23+K22</f>
        <v>5193789</v>
      </c>
      <c r="M23" s="23">
        <v>245357205</v>
      </c>
      <c r="N23" s="11">
        <f>M23+M22</f>
        <v>458256534</v>
      </c>
      <c r="O23" s="25">
        <v>59.9</v>
      </c>
    </row>
    <row r="24" spans="1:15" ht="12">
      <c r="A24" s="24" t="s">
        <v>120</v>
      </c>
      <c r="B24" s="25" t="s">
        <v>133</v>
      </c>
      <c r="C24" s="19">
        <v>4051851</v>
      </c>
      <c r="D24" s="20">
        <v>372770292</v>
      </c>
      <c r="E24" s="19">
        <v>3637008</v>
      </c>
      <c r="F24" s="20">
        <v>319198429</v>
      </c>
      <c r="G24" s="19">
        <v>3627118</v>
      </c>
      <c r="H24" s="11"/>
      <c r="I24" s="23">
        <v>318179084</v>
      </c>
      <c r="J24" s="11"/>
      <c r="K24" s="19">
        <v>1742510</v>
      </c>
      <c r="L24" s="11"/>
      <c r="M24" s="23">
        <v>155880462</v>
      </c>
      <c r="N24" s="11"/>
      <c r="O24" s="25">
        <v>52</v>
      </c>
    </row>
    <row r="25" spans="1:15" ht="12">
      <c r="A25" s="24" t="s">
        <v>122</v>
      </c>
      <c r="B25" s="25" t="s">
        <v>133</v>
      </c>
      <c r="C25" s="19">
        <v>4191218</v>
      </c>
      <c r="D25" s="20">
        <v>385592056</v>
      </c>
      <c r="E25" s="19">
        <v>3936989</v>
      </c>
      <c r="F25" s="20">
        <v>344930887</v>
      </c>
      <c r="G25" s="19">
        <v>3914061</v>
      </c>
      <c r="H25" s="11">
        <f>G25+G24</f>
        <v>7541179</v>
      </c>
      <c r="I25" s="23">
        <v>342633509</v>
      </c>
      <c r="J25" s="11">
        <f>I25+I24</f>
        <v>660812593</v>
      </c>
      <c r="K25" s="19">
        <v>2000899</v>
      </c>
      <c r="L25" s="11">
        <f>K25+K24</f>
        <v>3743409</v>
      </c>
      <c r="M25" s="23">
        <v>177120258</v>
      </c>
      <c r="N25" s="11">
        <f>M25+M24</f>
        <v>333000720</v>
      </c>
      <c r="O25" s="25">
        <v>48.9</v>
      </c>
    </row>
    <row r="26" spans="1:15" ht="12">
      <c r="A26" s="24" t="s">
        <v>120</v>
      </c>
      <c r="B26" s="25" t="s">
        <v>134</v>
      </c>
      <c r="C26" s="19">
        <v>3623914</v>
      </c>
      <c r="D26" s="20">
        <v>333400088</v>
      </c>
      <c r="E26" s="19">
        <v>3349229</v>
      </c>
      <c r="F26" s="20">
        <v>292910056</v>
      </c>
      <c r="G26" s="19">
        <v>3346489</v>
      </c>
      <c r="H26" s="11"/>
      <c r="I26" s="23">
        <v>292578434</v>
      </c>
      <c r="J26" s="11"/>
      <c r="K26" s="19">
        <v>710083</v>
      </c>
      <c r="L26" s="11"/>
      <c r="M26" s="23">
        <v>63475164</v>
      </c>
      <c r="N26" s="11"/>
      <c r="O26" s="25">
        <v>78.8</v>
      </c>
    </row>
    <row r="27" spans="1:15" ht="12">
      <c r="A27" s="24" t="s">
        <v>122</v>
      </c>
      <c r="B27" s="25" t="s">
        <v>134</v>
      </c>
      <c r="C27" s="19">
        <v>3690578</v>
      </c>
      <c r="D27" s="20">
        <v>339533176</v>
      </c>
      <c r="E27" s="19">
        <v>3471424</v>
      </c>
      <c r="F27" s="20">
        <v>303292611</v>
      </c>
      <c r="G27" s="19">
        <v>3457254</v>
      </c>
      <c r="H27" s="11"/>
      <c r="I27" s="23">
        <v>302004913</v>
      </c>
      <c r="J27" s="11"/>
      <c r="K27" s="19">
        <v>813760</v>
      </c>
      <c r="L27" s="11"/>
      <c r="M27" s="23">
        <v>71994102</v>
      </c>
      <c r="N27" s="11"/>
      <c r="O27" s="25">
        <v>76.5</v>
      </c>
    </row>
    <row r="28" spans="1:15" ht="12">
      <c r="A28" s="24" t="s">
        <v>135</v>
      </c>
      <c r="B28" s="25" t="s">
        <v>134</v>
      </c>
      <c r="C28" s="19">
        <v>5633169</v>
      </c>
      <c r="D28" s="20">
        <v>518251548</v>
      </c>
      <c r="E28" s="19">
        <v>4153929</v>
      </c>
      <c r="F28" s="20">
        <v>350998720</v>
      </c>
      <c r="G28" s="19">
        <v>4149411</v>
      </c>
      <c r="H28" s="11"/>
      <c r="I28" s="23">
        <v>350379738</v>
      </c>
      <c r="J28" s="11"/>
      <c r="K28" s="19">
        <v>839933</v>
      </c>
      <c r="L28" s="11"/>
      <c r="M28" s="23">
        <v>73718450</v>
      </c>
      <c r="N28" s="11"/>
      <c r="O28" s="25">
        <v>79.8</v>
      </c>
    </row>
    <row r="29" spans="1:15" ht="12">
      <c r="A29" s="24" t="s">
        <v>136</v>
      </c>
      <c r="B29" s="25" t="s">
        <v>134</v>
      </c>
      <c r="C29" s="19">
        <v>6115248</v>
      </c>
      <c r="D29" s="20">
        <v>562602816</v>
      </c>
      <c r="E29" s="19">
        <v>5706608</v>
      </c>
      <c r="F29" s="20">
        <v>503631285</v>
      </c>
      <c r="G29" s="19">
        <v>5696523</v>
      </c>
      <c r="H29" s="11">
        <f>G29+G28+G27+G26</f>
        <v>16649677</v>
      </c>
      <c r="I29" s="23">
        <v>502378393</v>
      </c>
      <c r="J29" s="11">
        <f>I29+I28+I27+I26</f>
        <v>1447341478</v>
      </c>
      <c r="K29" s="19">
        <v>2091897</v>
      </c>
      <c r="L29" s="11">
        <f>K29+K28+K27+K26</f>
        <v>4455673</v>
      </c>
      <c r="M29" s="23">
        <v>184036931</v>
      </c>
      <c r="N29" s="11">
        <f>M29+M28+M27+M26</f>
        <v>393224647</v>
      </c>
      <c r="O29" s="25">
        <v>63.3</v>
      </c>
    </row>
    <row r="30" spans="1:15" ht="12">
      <c r="A30" s="24" t="s">
        <v>137</v>
      </c>
      <c r="B30" s="25" t="s">
        <v>138</v>
      </c>
      <c r="C30" s="19">
        <v>4582139</v>
      </c>
      <c r="D30" s="20">
        <v>421556788</v>
      </c>
      <c r="E30" s="19">
        <v>4162248</v>
      </c>
      <c r="F30" s="20">
        <v>363926366</v>
      </c>
      <c r="G30" s="19">
        <v>4157960</v>
      </c>
      <c r="H30" s="11"/>
      <c r="I30" s="23">
        <v>363209952</v>
      </c>
      <c r="J30" s="11"/>
      <c r="K30" s="19">
        <v>1311669</v>
      </c>
      <c r="L30" s="11"/>
      <c r="M30" s="23">
        <v>117003794</v>
      </c>
      <c r="N30" s="11"/>
      <c r="O30" s="25">
        <v>68.5</v>
      </c>
    </row>
    <row r="31" spans="1:15" ht="12">
      <c r="A31" s="24" t="s">
        <v>139</v>
      </c>
      <c r="B31" s="25" t="s">
        <v>138</v>
      </c>
      <c r="C31" s="19">
        <v>4654865</v>
      </c>
      <c r="D31" s="20">
        <v>428247580</v>
      </c>
      <c r="E31" s="19">
        <v>4311666</v>
      </c>
      <c r="F31" s="20">
        <v>375834027</v>
      </c>
      <c r="G31" s="19">
        <v>4296722</v>
      </c>
      <c r="H31" s="11">
        <f>G31+G30</f>
        <v>8454682</v>
      </c>
      <c r="I31" s="23">
        <v>374049141</v>
      </c>
      <c r="J31" s="11">
        <f>I31+I30</f>
        <v>737259093</v>
      </c>
      <c r="K31" s="19">
        <v>1474840</v>
      </c>
      <c r="L31" s="11">
        <f>K31+K30</f>
        <v>2786509</v>
      </c>
      <c r="M31" s="23">
        <v>130132843</v>
      </c>
      <c r="N31" s="11">
        <f>M31+M30</f>
        <v>247136637</v>
      </c>
      <c r="O31" s="25">
        <v>65.7</v>
      </c>
    </row>
    <row r="32" spans="1:15" ht="12">
      <c r="A32" s="24" t="s">
        <v>137</v>
      </c>
      <c r="B32" s="25" t="s">
        <v>140</v>
      </c>
      <c r="C32" s="19">
        <v>4995439</v>
      </c>
      <c r="D32" s="20">
        <v>459580388</v>
      </c>
      <c r="E32" s="19">
        <v>4263950</v>
      </c>
      <c r="F32" s="20">
        <v>361374533</v>
      </c>
      <c r="G32" s="19">
        <v>4261519</v>
      </c>
      <c r="H32" s="11"/>
      <c r="I32" s="23">
        <v>360722588</v>
      </c>
      <c r="J32" s="11"/>
      <c r="K32" s="19">
        <v>1349242</v>
      </c>
      <c r="L32" s="11"/>
      <c r="M32" s="23">
        <v>117922681</v>
      </c>
      <c r="N32" s="11"/>
      <c r="O32" s="25">
        <v>68.3</v>
      </c>
    </row>
    <row r="33" spans="1:15" ht="12">
      <c r="A33" s="24" t="s">
        <v>139</v>
      </c>
      <c r="B33" s="25" t="s">
        <v>140</v>
      </c>
      <c r="C33" s="19">
        <v>5181753</v>
      </c>
      <c r="D33" s="20">
        <v>476721276</v>
      </c>
      <c r="E33" s="19">
        <v>4416858</v>
      </c>
      <c r="F33" s="20">
        <v>372762720</v>
      </c>
      <c r="G33" s="19">
        <v>4403374</v>
      </c>
      <c r="H33" s="11">
        <f>G33+G32</f>
        <v>8664893</v>
      </c>
      <c r="I33" s="23">
        <v>371131069</v>
      </c>
      <c r="J33" s="11">
        <f>I33+I32</f>
        <v>731853657</v>
      </c>
      <c r="K33" s="19">
        <v>1506788</v>
      </c>
      <c r="L33" s="11">
        <f>K33+K32</f>
        <v>2856030</v>
      </c>
      <c r="M33" s="23">
        <v>129890643</v>
      </c>
      <c r="N33" s="11">
        <f>M33+M32</f>
        <v>247813324</v>
      </c>
      <c r="O33" s="25">
        <v>65.8</v>
      </c>
    </row>
    <row r="34" spans="1:15" ht="12">
      <c r="A34" s="24" t="s">
        <v>137</v>
      </c>
      <c r="B34" s="25" t="s">
        <v>141</v>
      </c>
      <c r="C34" s="19">
        <v>8412248</v>
      </c>
      <c r="D34" s="20">
        <v>773926816</v>
      </c>
      <c r="E34" s="19">
        <v>7753770</v>
      </c>
      <c r="F34" s="20">
        <v>680815742</v>
      </c>
      <c r="G34" s="19">
        <v>7750330</v>
      </c>
      <c r="H34" s="11"/>
      <c r="I34" s="23">
        <v>680323157</v>
      </c>
      <c r="J34" s="11"/>
      <c r="K34" s="19">
        <v>3107158</v>
      </c>
      <c r="L34" s="11"/>
      <c r="M34" s="23">
        <v>277299148</v>
      </c>
      <c r="N34" s="11"/>
      <c r="O34" s="25">
        <v>59.9</v>
      </c>
    </row>
    <row r="35" spans="1:15" ht="12">
      <c r="A35" s="24" t="s">
        <v>139</v>
      </c>
      <c r="B35" s="25" t="s">
        <v>141</v>
      </c>
      <c r="C35" s="19">
        <v>8422435</v>
      </c>
      <c r="D35" s="20">
        <v>774864020</v>
      </c>
      <c r="E35" s="19">
        <v>7703345</v>
      </c>
      <c r="F35" s="20">
        <v>673580371</v>
      </c>
      <c r="G35" s="19">
        <v>7689626</v>
      </c>
      <c r="H35" s="11">
        <f>G35+G34</f>
        <v>15439956</v>
      </c>
      <c r="I35" s="23">
        <v>672273252</v>
      </c>
      <c r="J35" s="11">
        <f>I35+I34</f>
        <v>1352596409</v>
      </c>
      <c r="K35" s="19">
        <v>3156295</v>
      </c>
      <c r="L35" s="11">
        <f>K35+K34</f>
        <v>6263453</v>
      </c>
      <c r="M35" s="23">
        <v>280017821</v>
      </c>
      <c r="N35" s="11">
        <f>M35+M34</f>
        <v>557316969</v>
      </c>
      <c r="O35" s="25">
        <v>59</v>
      </c>
    </row>
    <row r="36" spans="1:15" ht="12">
      <c r="A36" s="24" t="s">
        <v>137</v>
      </c>
      <c r="B36" s="25" t="s">
        <v>142</v>
      </c>
      <c r="C36" s="19">
        <v>5857098</v>
      </c>
      <c r="D36" s="20">
        <v>538853016</v>
      </c>
      <c r="E36" s="19">
        <v>5066479</v>
      </c>
      <c r="F36" s="20">
        <v>440788291</v>
      </c>
      <c r="G36" s="19">
        <v>5063986</v>
      </c>
      <c r="H36" s="11"/>
      <c r="I36" s="23">
        <v>440454612</v>
      </c>
      <c r="J36" s="11"/>
      <c r="K36" s="19">
        <v>1610928</v>
      </c>
      <c r="L36" s="11"/>
      <c r="M36" s="23">
        <v>143548761</v>
      </c>
      <c r="N36" s="11"/>
      <c r="O36" s="25">
        <v>68.2</v>
      </c>
    </row>
    <row r="37" spans="1:15" ht="12">
      <c r="A37" s="24" t="s">
        <v>139</v>
      </c>
      <c r="B37" s="25" t="s">
        <v>142</v>
      </c>
      <c r="C37" s="19">
        <v>6074990</v>
      </c>
      <c r="D37" s="20">
        <v>558899080</v>
      </c>
      <c r="E37" s="19">
        <v>5516816</v>
      </c>
      <c r="F37" s="20">
        <v>478940690</v>
      </c>
      <c r="G37" s="19">
        <v>5498678</v>
      </c>
      <c r="H37" s="11">
        <f>G37+G36</f>
        <v>10562664</v>
      </c>
      <c r="I37" s="23">
        <v>476978002</v>
      </c>
      <c r="J37" s="11">
        <f>I37+I36</f>
        <v>917432614</v>
      </c>
      <c r="K37" s="19">
        <v>1988688</v>
      </c>
      <c r="L37" s="11">
        <f>K37+K36</f>
        <v>3599616</v>
      </c>
      <c r="M37" s="23">
        <v>174314691</v>
      </c>
      <c r="N37" s="11">
        <f>M37+M36</f>
        <v>317863452</v>
      </c>
      <c r="O37" s="25">
        <v>63.8</v>
      </c>
    </row>
    <row r="38" spans="1:15" ht="12">
      <c r="A38" s="24" t="s">
        <v>137</v>
      </c>
      <c r="B38" s="25" t="s">
        <v>143</v>
      </c>
      <c r="C38" s="19">
        <v>5657611</v>
      </c>
      <c r="D38" s="20">
        <v>520500212</v>
      </c>
      <c r="E38" s="19">
        <v>5220835</v>
      </c>
      <c r="F38" s="20">
        <v>458581989</v>
      </c>
      <c r="G38" s="19">
        <v>5216636</v>
      </c>
      <c r="H38" s="11"/>
      <c r="I38" s="23">
        <v>457896423</v>
      </c>
      <c r="J38" s="11"/>
      <c r="K38" s="19">
        <v>1999248</v>
      </c>
      <c r="L38" s="11"/>
      <c r="M38" s="23">
        <v>178683043</v>
      </c>
      <c r="N38" s="11"/>
      <c r="O38" s="25">
        <v>61.7</v>
      </c>
    </row>
    <row r="39" spans="1:15" ht="12">
      <c r="A39" s="24" t="s">
        <v>139</v>
      </c>
      <c r="B39" s="25" t="s">
        <v>143</v>
      </c>
      <c r="C39" s="19">
        <v>5661728</v>
      </c>
      <c r="D39" s="20">
        <v>520878976</v>
      </c>
      <c r="E39" s="19">
        <v>5243623</v>
      </c>
      <c r="F39" s="20">
        <v>459142460</v>
      </c>
      <c r="G39" s="19">
        <v>5232311</v>
      </c>
      <c r="H39" s="11">
        <f>G39+G38</f>
        <v>10448947</v>
      </c>
      <c r="I39" s="23">
        <v>457701011</v>
      </c>
      <c r="J39" s="11">
        <f>I39+I38</f>
        <v>915597434</v>
      </c>
      <c r="K39" s="19">
        <v>2077180</v>
      </c>
      <c r="L39" s="11">
        <f>K39+K38</f>
        <v>4076428</v>
      </c>
      <c r="M39" s="23">
        <v>184642831</v>
      </c>
      <c r="N39" s="11">
        <f>M39+M38</f>
        <v>363325874</v>
      </c>
      <c r="O39" s="25">
        <v>60.3</v>
      </c>
    </row>
    <row r="40" spans="1:15" ht="12">
      <c r="A40" s="24" t="s">
        <v>137</v>
      </c>
      <c r="B40" s="25" t="s">
        <v>144</v>
      </c>
      <c r="C40" s="19">
        <v>7995500</v>
      </c>
      <c r="D40" s="20">
        <v>735586000</v>
      </c>
      <c r="E40" s="19">
        <v>7129743</v>
      </c>
      <c r="F40" s="20">
        <v>622737891</v>
      </c>
      <c r="G40" s="19">
        <v>7125628</v>
      </c>
      <c r="H40" s="11"/>
      <c r="I40" s="23">
        <v>621936056</v>
      </c>
      <c r="J40" s="11"/>
      <c r="K40" s="19">
        <v>2309632</v>
      </c>
      <c r="L40" s="11"/>
      <c r="M40" s="23">
        <v>205869902</v>
      </c>
      <c r="N40" s="11"/>
      <c r="O40" s="25">
        <v>67.6</v>
      </c>
    </row>
    <row r="41" spans="1:15" ht="12">
      <c r="A41" s="24" t="s">
        <v>139</v>
      </c>
      <c r="B41" s="25" t="s">
        <v>144</v>
      </c>
      <c r="C41" s="19">
        <v>8174647</v>
      </c>
      <c r="D41" s="20">
        <v>752067524</v>
      </c>
      <c r="E41" s="19">
        <v>7465782</v>
      </c>
      <c r="F41" s="20">
        <v>649294049</v>
      </c>
      <c r="G41" s="19">
        <v>7439760</v>
      </c>
      <c r="H41" s="11">
        <f>G41+G40</f>
        <v>14565388</v>
      </c>
      <c r="I41" s="23">
        <v>646546635</v>
      </c>
      <c r="J41" s="11">
        <f>I41+I40</f>
        <v>1268482691</v>
      </c>
      <c r="K41" s="19">
        <v>2633529</v>
      </c>
      <c r="L41" s="11">
        <f>K41+K40</f>
        <v>4943161</v>
      </c>
      <c r="M41" s="23">
        <v>231613179</v>
      </c>
      <c r="N41" s="11">
        <f>M41+M40</f>
        <v>437483081</v>
      </c>
      <c r="O41" s="25">
        <v>64.6</v>
      </c>
    </row>
    <row r="42" spans="1:15" ht="12">
      <c r="A42" s="24" t="s">
        <v>137</v>
      </c>
      <c r="B42" s="25" t="s">
        <v>145</v>
      </c>
      <c r="C42" s="19">
        <v>5412051</v>
      </c>
      <c r="D42" s="20">
        <v>497908692</v>
      </c>
      <c r="E42" s="19">
        <v>4514871</v>
      </c>
      <c r="F42" s="20">
        <v>388850674</v>
      </c>
      <c r="G42" s="19">
        <v>4511443</v>
      </c>
      <c r="H42" s="11"/>
      <c r="I42" s="23">
        <v>388303261</v>
      </c>
      <c r="J42" s="11"/>
      <c r="K42" s="19">
        <v>1039479</v>
      </c>
      <c r="L42" s="11"/>
      <c r="M42" s="23">
        <v>91863351</v>
      </c>
      <c r="N42" s="11"/>
      <c r="O42" s="25">
        <v>77</v>
      </c>
    </row>
    <row r="43" spans="1:15" ht="12">
      <c r="A43" s="24" t="s">
        <v>139</v>
      </c>
      <c r="B43" s="25" t="s">
        <v>145</v>
      </c>
      <c r="C43" s="19">
        <v>5725402</v>
      </c>
      <c r="D43" s="20">
        <v>526736984</v>
      </c>
      <c r="E43" s="19">
        <v>5047969</v>
      </c>
      <c r="F43" s="20">
        <v>432827833</v>
      </c>
      <c r="G43" s="19">
        <v>5031123</v>
      </c>
      <c r="H43" s="11">
        <f>G43+G42</f>
        <v>9542566</v>
      </c>
      <c r="I43" s="23">
        <v>430777428</v>
      </c>
      <c r="J43" s="11">
        <f>I43+I42</f>
        <v>819080689</v>
      </c>
      <c r="K43" s="19">
        <v>1481644</v>
      </c>
      <c r="L43" s="11">
        <f>K43+K42</f>
        <v>2521123</v>
      </c>
      <c r="M43" s="23">
        <v>127249164</v>
      </c>
      <c r="N43" s="11">
        <f>M43+M42</f>
        <v>219112515</v>
      </c>
      <c r="O43" s="25">
        <v>70.6</v>
      </c>
    </row>
    <row r="44" spans="1:15" ht="12">
      <c r="A44" s="24" t="s">
        <v>137</v>
      </c>
      <c r="B44" s="25" t="s">
        <v>146</v>
      </c>
      <c r="C44" s="19">
        <v>5271239</v>
      </c>
      <c r="D44" s="20">
        <v>484953988</v>
      </c>
      <c r="E44" s="19">
        <v>4571254</v>
      </c>
      <c r="F44" s="20">
        <v>396279705</v>
      </c>
      <c r="G44" s="19">
        <v>4567248</v>
      </c>
      <c r="H44" s="11"/>
      <c r="I44" s="23">
        <v>395203614</v>
      </c>
      <c r="J44" s="11"/>
      <c r="K44" s="19">
        <v>1177663</v>
      </c>
      <c r="L44" s="11"/>
      <c r="M44" s="23">
        <v>104327876</v>
      </c>
      <c r="N44" s="11"/>
      <c r="O44" s="25">
        <v>74.2</v>
      </c>
    </row>
    <row r="45" spans="1:15" ht="12">
      <c r="A45" s="24" t="s">
        <v>139</v>
      </c>
      <c r="B45" s="25" t="s">
        <v>146</v>
      </c>
      <c r="C45" s="19">
        <v>5471413</v>
      </c>
      <c r="D45" s="20">
        <v>503369996</v>
      </c>
      <c r="E45" s="19">
        <v>5055301</v>
      </c>
      <c r="F45" s="20">
        <v>439328229</v>
      </c>
      <c r="G45" s="19">
        <v>5039199</v>
      </c>
      <c r="H45" s="11">
        <f>G45+G44</f>
        <v>9606447</v>
      </c>
      <c r="I45" s="23">
        <v>436931162</v>
      </c>
      <c r="J45" s="11">
        <f>I45+I44</f>
        <v>832134776</v>
      </c>
      <c r="K45" s="19">
        <v>1614072</v>
      </c>
      <c r="L45" s="11">
        <f>K45+K44</f>
        <v>2791735</v>
      </c>
      <c r="M45" s="23">
        <v>140860106</v>
      </c>
      <c r="N45" s="11">
        <f>M45+M44</f>
        <v>245187982</v>
      </c>
      <c r="O45" s="25">
        <v>68</v>
      </c>
    </row>
    <row r="46" spans="1:15" ht="12">
      <c r="A46" s="24" t="s">
        <v>137</v>
      </c>
      <c r="B46" s="25" t="s">
        <v>147</v>
      </c>
      <c r="C46" s="19">
        <v>5848430</v>
      </c>
      <c r="D46" s="20">
        <v>538055560</v>
      </c>
      <c r="E46" s="19">
        <v>5129773</v>
      </c>
      <c r="F46" s="20">
        <v>445523184</v>
      </c>
      <c r="G46" s="19">
        <v>5126623</v>
      </c>
      <c r="H46" s="11"/>
      <c r="I46" s="23">
        <v>444519462</v>
      </c>
      <c r="J46" s="11"/>
      <c r="K46" s="19">
        <v>1416365</v>
      </c>
      <c r="L46" s="11"/>
      <c r="M46" s="23">
        <v>125728715</v>
      </c>
      <c r="N46" s="11"/>
      <c r="O46" s="25">
        <v>72.4</v>
      </c>
    </row>
    <row r="47" spans="1:15" ht="12">
      <c r="A47" s="24" t="s">
        <v>139</v>
      </c>
      <c r="B47" s="25" t="s">
        <v>147</v>
      </c>
      <c r="C47" s="19">
        <v>6154355</v>
      </c>
      <c r="D47" s="20">
        <v>566200660</v>
      </c>
      <c r="E47" s="19">
        <v>5422755</v>
      </c>
      <c r="F47" s="20">
        <v>468635360</v>
      </c>
      <c r="G47" s="19">
        <v>5406096</v>
      </c>
      <c r="H47" s="11">
        <f>G47+G46</f>
        <v>10532719</v>
      </c>
      <c r="I47" s="23">
        <v>466362592</v>
      </c>
      <c r="J47" s="11">
        <f>I47+I46</f>
        <v>910882054</v>
      </c>
      <c r="K47" s="19">
        <v>1665262</v>
      </c>
      <c r="L47" s="11">
        <f>K47+K46</f>
        <v>3081627</v>
      </c>
      <c r="M47" s="23">
        <v>144868435</v>
      </c>
      <c r="N47" s="11">
        <f>M47+M46</f>
        <v>270597150</v>
      </c>
      <c r="O47" s="25">
        <v>69.2</v>
      </c>
    </row>
    <row r="48" spans="1:15" ht="12">
      <c r="A48" s="24" t="s">
        <v>137</v>
      </c>
      <c r="B48" s="25" t="s">
        <v>148</v>
      </c>
      <c r="C48" s="19">
        <v>3980402</v>
      </c>
      <c r="D48" s="20">
        <v>366196984</v>
      </c>
      <c r="E48" s="19">
        <v>3355302</v>
      </c>
      <c r="F48" s="20">
        <v>292917624</v>
      </c>
      <c r="G48" s="19">
        <v>3352215</v>
      </c>
      <c r="H48" s="11"/>
      <c r="I48" s="23">
        <v>292501752</v>
      </c>
      <c r="J48" s="11"/>
      <c r="K48" s="19">
        <v>1228441</v>
      </c>
      <c r="L48" s="11"/>
      <c r="M48" s="23">
        <v>109648748</v>
      </c>
      <c r="N48" s="11"/>
      <c r="O48" s="25">
        <v>63.4</v>
      </c>
    </row>
    <row r="49" spans="1:15" ht="12">
      <c r="A49" s="24" t="s">
        <v>139</v>
      </c>
      <c r="B49" s="25" t="s">
        <v>148</v>
      </c>
      <c r="C49" s="19">
        <v>4301544</v>
      </c>
      <c r="D49" s="20">
        <v>395742048</v>
      </c>
      <c r="E49" s="19">
        <v>3913766</v>
      </c>
      <c r="F49" s="20">
        <v>339007871</v>
      </c>
      <c r="G49" s="19">
        <v>3887479</v>
      </c>
      <c r="H49" s="11">
        <f>G49+G48</f>
        <v>7239694</v>
      </c>
      <c r="I49" s="23">
        <v>336539212</v>
      </c>
      <c r="J49" s="11">
        <f>I49+I48</f>
        <v>629040964</v>
      </c>
      <c r="K49" s="19">
        <v>1625282</v>
      </c>
      <c r="L49" s="11">
        <f>K49+K48</f>
        <v>2853723</v>
      </c>
      <c r="M49" s="23">
        <v>141814373</v>
      </c>
      <c r="N49" s="11">
        <f>M49+M48</f>
        <v>251463121</v>
      </c>
      <c r="O49" s="25">
        <v>58.2</v>
      </c>
    </row>
    <row r="50" spans="1:15" ht="12">
      <c r="A50" s="24" t="s">
        <v>137</v>
      </c>
      <c r="B50" s="25" t="s">
        <v>149</v>
      </c>
      <c r="C50" s="19">
        <v>9112028</v>
      </c>
      <c r="D50" s="20">
        <v>838306576</v>
      </c>
      <c r="E50" s="19">
        <v>7863961</v>
      </c>
      <c r="F50" s="20">
        <v>683056215</v>
      </c>
      <c r="G50" s="19">
        <v>7856835</v>
      </c>
      <c r="H50" s="11"/>
      <c r="I50" s="23">
        <v>682279572</v>
      </c>
      <c r="J50" s="11"/>
      <c r="K50" s="19">
        <v>2267101</v>
      </c>
      <c r="L50" s="11"/>
      <c r="M50" s="23">
        <v>202104578</v>
      </c>
      <c r="N50" s="11"/>
      <c r="O50" s="25">
        <v>71.1</v>
      </c>
    </row>
    <row r="51" spans="1:15" ht="12">
      <c r="A51" s="24" t="s">
        <v>139</v>
      </c>
      <c r="B51" s="25" t="s">
        <v>149</v>
      </c>
      <c r="C51" s="19">
        <v>9554291</v>
      </c>
      <c r="D51" s="20">
        <v>878994772</v>
      </c>
      <c r="E51" s="19">
        <v>8687380</v>
      </c>
      <c r="F51" s="20">
        <v>751784336</v>
      </c>
      <c r="G51" s="19">
        <v>8643194</v>
      </c>
      <c r="H51" s="11">
        <f>G51+G50</f>
        <v>16500029</v>
      </c>
      <c r="I51" s="23">
        <v>747901665</v>
      </c>
      <c r="J51" s="11">
        <f>I51+I50</f>
        <v>1430181237</v>
      </c>
      <c r="K51" s="19">
        <v>2945795</v>
      </c>
      <c r="L51" s="11">
        <f>K51+K50</f>
        <v>5212896</v>
      </c>
      <c r="M51" s="23">
        <v>256797639</v>
      </c>
      <c r="N51" s="11">
        <f>M51+M50</f>
        <v>458902217</v>
      </c>
      <c r="O51" s="25">
        <v>65.9</v>
      </c>
    </row>
    <row r="52" spans="1:15" ht="12">
      <c r="A52" s="24" t="s">
        <v>137</v>
      </c>
      <c r="B52" s="25" t="s">
        <v>150</v>
      </c>
      <c r="C52" s="19">
        <v>4485799</v>
      </c>
      <c r="D52" s="20">
        <v>412693508</v>
      </c>
      <c r="E52" s="19">
        <v>3849293</v>
      </c>
      <c r="F52" s="20">
        <v>334933156</v>
      </c>
      <c r="G52" s="19">
        <v>3831164</v>
      </c>
      <c r="H52" s="11"/>
      <c r="I52" s="23">
        <v>333520226</v>
      </c>
      <c r="J52" s="11"/>
      <c r="K52" s="19">
        <v>1163438</v>
      </c>
      <c r="L52" s="11"/>
      <c r="M52" s="23">
        <v>103823445</v>
      </c>
      <c r="N52" s="11"/>
      <c r="O52" s="25">
        <v>69.6</v>
      </c>
    </row>
    <row r="53" spans="1:15" ht="12">
      <c r="A53" s="24" t="s">
        <v>139</v>
      </c>
      <c r="B53" s="25" t="s">
        <v>150</v>
      </c>
      <c r="C53" s="19">
        <v>4735537</v>
      </c>
      <c r="D53" s="20">
        <v>435669404</v>
      </c>
      <c r="E53" s="19">
        <v>4379035</v>
      </c>
      <c r="F53" s="20">
        <v>380545582</v>
      </c>
      <c r="G53" s="19">
        <v>4336510</v>
      </c>
      <c r="H53" s="11">
        <f>G53+G52</f>
        <v>8167674</v>
      </c>
      <c r="I53" s="23">
        <v>376808057</v>
      </c>
      <c r="J53" s="11">
        <f>I53+I52</f>
        <v>710328283</v>
      </c>
      <c r="K53" s="19">
        <v>1584250</v>
      </c>
      <c r="L53" s="11">
        <f>K53+K52</f>
        <v>2747688</v>
      </c>
      <c r="M53" s="23">
        <v>138542576</v>
      </c>
      <c r="N53" s="11">
        <f>M53+M52</f>
        <v>242366021</v>
      </c>
      <c r="O53" s="25">
        <v>63.5</v>
      </c>
    </row>
    <row r="54" spans="1:15" ht="12">
      <c r="A54" s="24" t="s">
        <v>137</v>
      </c>
      <c r="B54" s="25" t="s">
        <v>151</v>
      </c>
      <c r="C54" s="19">
        <v>10341556</v>
      </c>
      <c r="D54" s="20">
        <v>951423152</v>
      </c>
      <c r="E54" s="19">
        <v>9297085</v>
      </c>
      <c r="F54" s="20">
        <v>813325874</v>
      </c>
      <c r="G54" s="19">
        <v>9292020</v>
      </c>
      <c r="H54" s="11"/>
      <c r="I54" s="23">
        <v>812493645</v>
      </c>
      <c r="J54" s="11"/>
      <c r="K54" s="19">
        <v>2787977</v>
      </c>
      <c r="L54" s="11"/>
      <c r="M54" s="23">
        <v>248838001</v>
      </c>
      <c r="N54" s="11"/>
      <c r="O54" s="25">
        <v>70</v>
      </c>
    </row>
    <row r="55" spans="1:15" ht="12">
      <c r="A55" s="24" t="s">
        <v>139</v>
      </c>
      <c r="B55" s="25" t="s">
        <v>151</v>
      </c>
      <c r="C55" s="19">
        <v>10666337</v>
      </c>
      <c r="D55" s="20">
        <v>981303004</v>
      </c>
      <c r="E55" s="19">
        <v>9713063</v>
      </c>
      <c r="F55" s="20">
        <v>845923189</v>
      </c>
      <c r="G55" s="19">
        <v>9683433</v>
      </c>
      <c r="H55" s="11">
        <f>G55+G54</f>
        <v>18975453</v>
      </c>
      <c r="I55" s="23">
        <v>842878629</v>
      </c>
      <c r="J55" s="11">
        <f>I55+I54</f>
        <v>1655372274</v>
      </c>
      <c r="K55" s="19">
        <v>3165487</v>
      </c>
      <c r="L55" s="11">
        <f>K55+K54</f>
        <v>5953464</v>
      </c>
      <c r="M55" s="23">
        <v>278758323</v>
      </c>
      <c r="N55" s="11">
        <f>M55+M54</f>
        <v>527596324</v>
      </c>
      <c r="O55" s="25">
        <v>67.3</v>
      </c>
    </row>
    <row r="56" spans="1:15" ht="12">
      <c r="A56" s="24" t="s">
        <v>152</v>
      </c>
      <c r="B56" s="25" t="s">
        <v>153</v>
      </c>
      <c r="C56" s="19">
        <v>4753659</v>
      </c>
      <c r="D56" s="20">
        <v>437336628</v>
      </c>
      <c r="E56" s="19">
        <v>4306566</v>
      </c>
      <c r="F56" s="20">
        <v>372986412</v>
      </c>
      <c r="G56" s="19">
        <v>4299773</v>
      </c>
      <c r="H56" s="11"/>
      <c r="I56" s="23">
        <v>372257301</v>
      </c>
      <c r="J56" s="11"/>
      <c r="K56" s="19">
        <v>1475520</v>
      </c>
      <c r="L56" s="11"/>
      <c r="M56" s="23">
        <v>130909709</v>
      </c>
      <c r="N56" s="11"/>
      <c r="O56" s="25">
        <v>65.7</v>
      </c>
    </row>
    <row r="57" spans="1:15" ht="12">
      <c r="A57" s="24" t="s">
        <v>154</v>
      </c>
      <c r="B57" s="25" t="s">
        <v>153</v>
      </c>
      <c r="C57" s="19">
        <v>4795470</v>
      </c>
      <c r="D57" s="20">
        <v>441183240</v>
      </c>
      <c r="E57" s="19">
        <v>4477983</v>
      </c>
      <c r="F57" s="20">
        <v>388990083</v>
      </c>
      <c r="G57" s="19">
        <v>4459495</v>
      </c>
      <c r="H57" s="11">
        <f>G57+G56</f>
        <v>8759268</v>
      </c>
      <c r="I57" s="23">
        <v>387096120</v>
      </c>
      <c r="J57" s="11">
        <f>I57+I56</f>
        <v>759353421</v>
      </c>
      <c r="K57" s="19">
        <v>1665760</v>
      </c>
      <c r="L57" s="11">
        <f>K57+K56</f>
        <v>3141280</v>
      </c>
      <c r="M57" s="23">
        <v>146661225</v>
      </c>
      <c r="N57" s="11">
        <f>M57+M56</f>
        <v>277570934</v>
      </c>
      <c r="O57" s="25">
        <v>62.6</v>
      </c>
    </row>
    <row r="58" spans="1:15" ht="12">
      <c r="A58" s="24" t="s">
        <v>152</v>
      </c>
      <c r="B58" s="25" t="s">
        <v>155</v>
      </c>
      <c r="C58" s="19">
        <v>6579958</v>
      </c>
      <c r="D58" s="20">
        <v>605356136</v>
      </c>
      <c r="E58" s="19">
        <v>5410421</v>
      </c>
      <c r="F58" s="20">
        <v>453260474</v>
      </c>
      <c r="G58" s="19">
        <v>5408100</v>
      </c>
      <c r="H58" s="11"/>
      <c r="I58" s="23">
        <v>452846811</v>
      </c>
      <c r="J58" s="11"/>
      <c r="K58" s="19">
        <v>2445885</v>
      </c>
      <c r="L58" s="11"/>
      <c r="M58" s="23">
        <v>211787719</v>
      </c>
      <c r="N58" s="11"/>
      <c r="O58" s="25">
        <v>54.8</v>
      </c>
    </row>
    <row r="59" spans="1:15" ht="12">
      <c r="A59" s="24" t="s">
        <v>154</v>
      </c>
      <c r="B59" s="25" t="s">
        <v>155</v>
      </c>
      <c r="C59" s="19">
        <v>6836933</v>
      </c>
      <c r="D59" s="20">
        <v>628997836</v>
      </c>
      <c r="E59" s="19">
        <v>5642356</v>
      </c>
      <c r="F59" s="20">
        <v>470553418</v>
      </c>
      <c r="G59" s="19">
        <v>5630217</v>
      </c>
      <c r="H59" s="11">
        <f>G59+G58</f>
        <v>11038317</v>
      </c>
      <c r="I59" s="23">
        <v>469297585</v>
      </c>
      <c r="J59" s="11">
        <f>I59+I58</f>
        <v>922144396</v>
      </c>
      <c r="K59" s="19">
        <v>2667079</v>
      </c>
      <c r="L59" s="11">
        <f>K59+K58</f>
        <v>5112964</v>
      </c>
      <c r="M59" s="23">
        <v>227637056</v>
      </c>
      <c r="N59" s="11">
        <f>M59+M58</f>
        <v>439424775</v>
      </c>
      <c r="O59" s="25">
        <v>52.6</v>
      </c>
    </row>
    <row r="60" spans="1:15" ht="12">
      <c r="A60" s="24" t="s">
        <v>152</v>
      </c>
      <c r="B60" s="25" t="s">
        <v>156</v>
      </c>
      <c r="C60" s="19">
        <v>5390719</v>
      </c>
      <c r="D60" s="20">
        <v>495946148</v>
      </c>
      <c r="E60" s="19">
        <v>4929774</v>
      </c>
      <c r="F60" s="20">
        <v>428911253</v>
      </c>
      <c r="G60" s="19">
        <v>4926281</v>
      </c>
      <c r="H60" s="11"/>
      <c r="I60" s="23">
        <v>428298967</v>
      </c>
      <c r="J60" s="11"/>
      <c r="K60" s="19">
        <v>2423774</v>
      </c>
      <c r="L60" s="11"/>
      <c r="M60" s="23">
        <v>214803748</v>
      </c>
      <c r="N60" s="11"/>
      <c r="O60" s="25">
        <v>50.8</v>
      </c>
    </row>
    <row r="61" spans="1:15" ht="12">
      <c r="A61" s="24" t="s">
        <v>154</v>
      </c>
      <c r="B61" s="25" t="s">
        <v>156</v>
      </c>
      <c r="C61" s="19">
        <v>5417532</v>
      </c>
      <c r="D61" s="20">
        <v>498412944</v>
      </c>
      <c r="E61" s="19">
        <v>4997843</v>
      </c>
      <c r="F61" s="20">
        <v>435017443</v>
      </c>
      <c r="G61" s="19">
        <v>4986513</v>
      </c>
      <c r="H61" s="11">
        <f>G61+G60</f>
        <v>9912794</v>
      </c>
      <c r="I61" s="23">
        <v>433726076</v>
      </c>
      <c r="J61" s="11">
        <f>I61+I60</f>
        <v>862025043</v>
      </c>
      <c r="K61" s="19">
        <v>2510927</v>
      </c>
      <c r="L61" s="11">
        <f>K61+K60</f>
        <v>4934701</v>
      </c>
      <c r="M61" s="23">
        <v>221412225</v>
      </c>
      <c r="N61" s="11">
        <f>M61+M60</f>
        <v>436215973</v>
      </c>
      <c r="O61" s="25">
        <v>49.6</v>
      </c>
    </row>
    <row r="62" spans="1:15" ht="12">
      <c r="A62" s="24" t="s">
        <v>152</v>
      </c>
      <c r="B62" s="25" t="s">
        <v>157</v>
      </c>
      <c r="C62" s="19">
        <v>5713794</v>
      </c>
      <c r="D62" s="20">
        <v>525669048</v>
      </c>
      <c r="E62" s="19">
        <v>4106470</v>
      </c>
      <c r="F62" s="20">
        <v>341229622</v>
      </c>
      <c r="G62" s="19">
        <v>4103409</v>
      </c>
      <c r="H62" s="11"/>
      <c r="I62" s="23">
        <v>340561051</v>
      </c>
      <c r="J62" s="11"/>
      <c r="K62" s="19">
        <v>1149108</v>
      </c>
      <c r="L62" s="11"/>
      <c r="M62" s="23">
        <v>100157311</v>
      </c>
      <c r="N62" s="11"/>
      <c r="O62" s="25">
        <v>72</v>
      </c>
    </row>
    <row r="63" spans="1:15" ht="12">
      <c r="A63" s="24" t="s">
        <v>154</v>
      </c>
      <c r="B63" s="25" t="s">
        <v>157</v>
      </c>
      <c r="C63" s="19">
        <v>6175789</v>
      </c>
      <c r="D63" s="20">
        <v>568172588</v>
      </c>
      <c r="E63" s="19">
        <v>5536378</v>
      </c>
      <c r="F63" s="20">
        <v>472603207</v>
      </c>
      <c r="G63" s="19">
        <v>5519792</v>
      </c>
      <c r="H63" s="11">
        <f>G63+G62</f>
        <v>9623201</v>
      </c>
      <c r="I63" s="23">
        <v>470314657</v>
      </c>
      <c r="J63" s="11">
        <f>I63+I62</f>
        <v>810875708</v>
      </c>
      <c r="K63" s="19">
        <v>2307125</v>
      </c>
      <c r="L63" s="11">
        <f>K63+K62</f>
        <v>3456233</v>
      </c>
      <c r="M63" s="23">
        <v>196222171</v>
      </c>
      <c r="N63" s="11">
        <f>M63+M62</f>
        <v>296379482</v>
      </c>
      <c r="O63" s="25">
        <v>58.2</v>
      </c>
    </row>
    <row r="64" spans="1:15" ht="12">
      <c r="A64" s="24" t="s">
        <v>152</v>
      </c>
      <c r="B64" s="25" t="s">
        <v>158</v>
      </c>
      <c r="C64" s="19">
        <v>5896311</v>
      </c>
      <c r="D64" s="20">
        <v>542460612</v>
      </c>
      <c r="E64" s="19">
        <v>4938715</v>
      </c>
      <c r="F64" s="20">
        <v>423395785</v>
      </c>
      <c r="G64" s="19">
        <v>4933954</v>
      </c>
      <c r="H64" s="11"/>
      <c r="I64" s="23">
        <v>422503818</v>
      </c>
      <c r="J64" s="11"/>
      <c r="K64" s="19">
        <v>1647791</v>
      </c>
      <c r="L64" s="11"/>
      <c r="M64" s="23">
        <v>145893124</v>
      </c>
      <c r="N64" s="11"/>
      <c r="O64" s="25">
        <v>66.6</v>
      </c>
    </row>
    <row r="65" spans="1:15" ht="12">
      <c r="A65" s="24" t="s">
        <v>154</v>
      </c>
      <c r="B65" s="25" t="s">
        <v>158</v>
      </c>
      <c r="C65" s="19">
        <v>6049948</v>
      </c>
      <c r="D65" s="20">
        <v>556595216</v>
      </c>
      <c r="E65" s="19">
        <v>5576839</v>
      </c>
      <c r="F65" s="20">
        <v>482930966</v>
      </c>
      <c r="G65" s="19">
        <v>5559962</v>
      </c>
      <c r="H65" s="11">
        <f>G65+G64</f>
        <v>10493916</v>
      </c>
      <c r="I65" s="23">
        <v>480779227</v>
      </c>
      <c r="J65" s="11">
        <f>I65+I64</f>
        <v>903283045</v>
      </c>
      <c r="K65" s="19">
        <v>2208343</v>
      </c>
      <c r="L65" s="11">
        <f>K65+K64</f>
        <v>3856134</v>
      </c>
      <c r="M65" s="23">
        <v>192830217</v>
      </c>
      <c r="N65" s="11">
        <f>M65+M64</f>
        <v>338723341</v>
      </c>
      <c r="O65" s="25">
        <v>60.3</v>
      </c>
    </row>
    <row r="66" spans="1:15" ht="12">
      <c r="A66" s="24" t="s">
        <v>152</v>
      </c>
      <c r="B66" s="25" t="s">
        <v>159</v>
      </c>
      <c r="C66" s="19">
        <v>6396682</v>
      </c>
      <c r="D66" s="20">
        <v>588494744</v>
      </c>
      <c r="E66" s="19">
        <v>5311485</v>
      </c>
      <c r="F66" s="20">
        <v>453659325</v>
      </c>
      <c r="G66" s="19">
        <v>5305283</v>
      </c>
      <c r="H66" s="11"/>
      <c r="I66" s="23">
        <v>452770727</v>
      </c>
      <c r="J66" s="11"/>
      <c r="K66" s="19">
        <v>1419826</v>
      </c>
      <c r="L66" s="11"/>
      <c r="M66" s="23">
        <v>125119933</v>
      </c>
      <c r="N66" s="11"/>
      <c r="O66" s="25">
        <v>73.2</v>
      </c>
    </row>
    <row r="67" spans="1:15" ht="12">
      <c r="A67" s="24" t="s">
        <v>154</v>
      </c>
      <c r="B67" s="25" t="s">
        <v>159</v>
      </c>
      <c r="C67" s="19">
        <v>6688965</v>
      </c>
      <c r="D67" s="20">
        <v>615384780</v>
      </c>
      <c r="E67" s="19">
        <v>6025401</v>
      </c>
      <c r="F67" s="20">
        <v>514640381</v>
      </c>
      <c r="G67" s="19">
        <v>5987593</v>
      </c>
      <c r="H67" s="11">
        <f>G67+G66</f>
        <v>11292876</v>
      </c>
      <c r="I67" s="23">
        <v>510986499</v>
      </c>
      <c r="J67" s="11">
        <f>I67+I66</f>
        <v>963757226</v>
      </c>
      <c r="K67" s="19">
        <v>2044673</v>
      </c>
      <c r="L67" s="11">
        <f>K67+K66</f>
        <v>3464499</v>
      </c>
      <c r="M67" s="23">
        <v>174812533</v>
      </c>
      <c r="N67" s="11">
        <f>M67+M66</f>
        <v>299932466</v>
      </c>
      <c r="O67" s="25">
        <v>65.9</v>
      </c>
    </row>
    <row r="68" spans="1:15" ht="12">
      <c r="A68" s="24" t="s">
        <v>152</v>
      </c>
      <c r="B68" s="25" t="s">
        <v>160</v>
      </c>
      <c r="C68" s="19">
        <v>5505673</v>
      </c>
      <c r="D68" s="20">
        <v>506521916</v>
      </c>
      <c r="E68" s="19">
        <v>4363940</v>
      </c>
      <c r="F68" s="20">
        <v>369307777</v>
      </c>
      <c r="G68" s="19">
        <v>4359691</v>
      </c>
      <c r="H68" s="11"/>
      <c r="I68" s="23">
        <v>368801842</v>
      </c>
      <c r="J68" s="11"/>
      <c r="K68" s="19">
        <v>1392843</v>
      </c>
      <c r="L68" s="11"/>
      <c r="M68" s="23">
        <v>122193146</v>
      </c>
      <c r="N68" s="11"/>
      <c r="O68" s="25">
        <v>68.1</v>
      </c>
    </row>
    <row r="69" spans="1:15" ht="12">
      <c r="A69" s="24" t="s">
        <v>154</v>
      </c>
      <c r="B69" s="25" t="s">
        <v>160</v>
      </c>
      <c r="C69" s="19">
        <v>5845111</v>
      </c>
      <c r="D69" s="20">
        <v>537750212</v>
      </c>
      <c r="E69" s="19">
        <v>5166118</v>
      </c>
      <c r="F69" s="20">
        <v>439810901</v>
      </c>
      <c r="G69" s="19">
        <v>5148978</v>
      </c>
      <c r="H69" s="11">
        <f>G69+G68</f>
        <v>9508669</v>
      </c>
      <c r="I69" s="23">
        <v>437806970</v>
      </c>
      <c r="J69" s="11">
        <f>I69+I68</f>
        <v>806608812</v>
      </c>
      <c r="K69" s="19">
        <v>2080182</v>
      </c>
      <c r="L69" s="11">
        <f>K69+K68</f>
        <v>3473025</v>
      </c>
      <c r="M69" s="23">
        <v>177459029</v>
      </c>
      <c r="N69" s="11">
        <f>M69+M68</f>
        <v>299652175</v>
      </c>
      <c r="O69" s="25">
        <v>59.6</v>
      </c>
    </row>
    <row r="70" spans="1:15" ht="12">
      <c r="A70" s="24" t="s">
        <v>152</v>
      </c>
      <c r="B70" s="25" t="s">
        <v>161</v>
      </c>
      <c r="C70" s="19">
        <v>6170561</v>
      </c>
      <c r="D70" s="20">
        <v>567691612</v>
      </c>
      <c r="E70" s="19">
        <v>5478491</v>
      </c>
      <c r="F70" s="20">
        <v>471797348</v>
      </c>
      <c r="G70" s="19">
        <v>5472036</v>
      </c>
      <c r="H70" s="11"/>
      <c r="I70" s="23">
        <v>470165366</v>
      </c>
      <c r="J70" s="11"/>
      <c r="K70" s="19">
        <v>1551107</v>
      </c>
      <c r="L70" s="11"/>
      <c r="M70" s="23">
        <v>136670348</v>
      </c>
      <c r="N70" s="11"/>
      <c r="O70" s="25">
        <v>71.7</v>
      </c>
    </row>
    <row r="71" spans="1:15" ht="12">
      <c r="A71" s="24" t="s">
        <v>154</v>
      </c>
      <c r="B71" s="25" t="s">
        <v>161</v>
      </c>
      <c r="C71" s="19">
        <v>6295583</v>
      </c>
      <c r="D71" s="20">
        <v>579193636</v>
      </c>
      <c r="E71" s="19">
        <v>5842039</v>
      </c>
      <c r="F71" s="20">
        <v>505861994</v>
      </c>
      <c r="G71" s="19">
        <v>5819811</v>
      </c>
      <c r="H71" s="11">
        <f>G71+G70</f>
        <v>11291847</v>
      </c>
      <c r="I71" s="23">
        <v>502369855</v>
      </c>
      <c r="J71" s="11">
        <f>I71+I70</f>
        <v>972535221</v>
      </c>
      <c r="K71" s="19">
        <v>1948362</v>
      </c>
      <c r="L71" s="11">
        <f>K71+K70</f>
        <v>3499469</v>
      </c>
      <c r="M71" s="23">
        <v>169802604</v>
      </c>
      <c r="N71" s="11">
        <f>M71+M70</f>
        <v>306472952</v>
      </c>
      <c r="O71" s="25">
        <v>66.5</v>
      </c>
    </row>
    <row r="72" spans="1:15" ht="12">
      <c r="A72" s="24" t="s">
        <v>152</v>
      </c>
      <c r="B72" s="25" t="s">
        <v>162</v>
      </c>
      <c r="C72" s="19">
        <v>3652032</v>
      </c>
      <c r="D72" s="20">
        <v>335986944</v>
      </c>
      <c r="E72" s="19">
        <v>2979745</v>
      </c>
      <c r="F72" s="20">
        <v>254344012</v>
      </c>
      <c r="G72" s="19">
        <v>2976878</v>
      </c>
      <c r="H72" s="11"/>
      <c r="I72" s="23">
        <v>253919292</v>
      </c>
      <c r="J72" s="11"/>
      <c r="K72" s="19">
        <v>918984</v>
      </c>
      <c r="L72" s="11"/>
      <c r="M72" s="23">
        <v>80932019</v>
      </c>
      <c r="N72" s="11"/>
      <c r="O72" s="25">
        <v>69.1</v>
      </c>
    </row>
    <row r="73" spans="1:15" ht="12">
      <c r="A73" s="24" t="s">
        <v>154</v>
      </c>
      <c r="B73" s="25" t="s">
        <v>162</v>
      </c>
      <c r="C73" s="19">
        <v>3961650</v>
      </c>
      <c r="D73" s="20">
        <v>364471800</v>
      </c>
      <c r="E73" s="19">
        <v>3361717</v>
      </c>
      <c r="F73" s="20">
        <v>285623083</v>
      </c>
      <c r="G73" s="19">
        <v>3346611</v>
      </c>
      <c r="H73" s="11">
        <f>G73+G72</f>
        <v>6323489</v>
      </c>
      <c r="I73" s="23">
        <v>284027423</v>
      </c>
      <c r="J73" s="11">
        <f>I73+I72</f>
        <v>537946715</v>
      </c>
      <c r="K73" s="19">
        <v>1226100</v>
      </c>
      <c r="L73" s="11">
        <f>K73+K72</f>
        <v>2145084</v>
      </c>
      <c r="M73" s="23">
        <v>104514669</v>
      </c>
      <c r="N73" s="11">
        <f>M73+M72</f>
        <v>185446688</v>
      </c>
      <c r="O73" s="25">
        <v>63.4</v>
      </c>
    </row>
    <row r="74" spans="1:15" ht="12">
      <c r="A74" s="24" t="s">
        <v>152</v>
      </c>
      <c r="B74" s="25" t="s">
        <v>163</v>
      </c>
      <c r="C74" s="19">
        <v>4099353</v>
      </c>
      <c r="D74" s="20">
        <v>377140476</v>
      </c>
      <c r="E74" s="19">
        <v>3262677</v>
      </c>
      <c r="F74" s="20">
        <v>280584751</v>
      </c>
      <c r="G74" s="19">
        <v>3257091</v>
      </c>
      <c r="H74" s="11"/>
      <c r="I74" s="23">
        <v>279936290</v>
      </c>
      <c r="J74" s="11"/>
      <c r="K74" s="19">
        <v>1196601</v>
      </c>
      <c r="L74" s="11"/>
      <c r="M74" s="23">
        <v>105990175</v>
      </c>
      <c r="N74" s="11"/>
      <c r="O74" s="25">
        <v>63.3</v>
      </c>
    </row>
    <row r="75" spans="1:15" ht="12">
      <c r="A75" s="24" t="s">
        <v>154</v>
      </c>
      <c r="B75" s="25" t="s">
        <v>163</v>
      </c>
      <c r="C75" s="19">
        <v>4498027</v>
      </c>
      <c r="D75" s="20">
        <v>413818484</v>
      </c>
      <c r="E75" s="19">
        <v>4086256</v>
      </c>
      <c r="F75" s="20">
        <v>349843875</v>
      </c>
      <c r="G75" s="19">
        <v>4043329</v>
      </c>
      <c r="H75" s="11">
        <f>G75+G74</f>
        <v>7300420</v>
      </c>
      <c r="I75" s="23">
        <v>345821701</v>
      </c>
      <c r="J75" s="11">
        <f>I75+I74</f>
        <v>625757991</v>
      </c>
      <c r="K75" s="19">
        <v>1806191</v>
      </c>
      <c r="L75" s="11">
        <f>K75+K74</f>
        <v>3002792</v>
      </c>
      <c r="M75" s="23">
        <v>155475916</v>
      </c>
      <c r="N75" s="11">
        <f>M75+M74</f>
        <v>261466091</v>
      </c>
      <c r="O75" s="25">
        <v>55.3</v>
      </c>
    </row>
    <row r="76" spans="1:15" ht="12">
      <c r="A76" s="24" t="s">
        <v>152</v>
      </c>
      <c r="B76" s="25" t="s">
        <v>164</v>
      </c>
      <c r="C76" s="19">
        <v>3918651</v>
      </c>
      <c r="D76" s="20">
        <v>360515892</v>
      </c>
      <c r="E76" s="19">
        <v>2811922</v>
      </c>
      <c r="F76" s="20">
        <v>233876770</v>
      </c>
      <c r="G76" s="19">
        <v>2806769</v>
      </c>
      <c r="H76" s="11"/>
      <c r="I76" s="23">
        <v>233389999</v>
      </c>
      <c r="J76" s="11"/>
      <c r="K76" s="19">
        <v>605839</v>
      </c>
      <c r="L76" s="11"/>
      <c r="M76" s="23">
        <v>52727543</v>
      </c>
      <c r="N76" s="11"/>
      <c r="O76" s="25">
        <v>78.4</v>
      </c>
    </row>
    <row r="77" spans="1:15" ht="12">
      <c r="A77" s="24" t="s">
        <v>154</v>
      </c>
      <c r="B77" s="25" t="s">
        <v>164</v>
      </c>
      <c r="C77" s="19">
        <v>4359014</v>
      </c>
      <c r="D77" s="20">
        <v>401029288</v>
      </c>
      <c r="E77" s="19">
        <v>3822219</v>
      </c>
      <c r="F77" s="20">
        <v>319206762</v>
      </c>
      <c r="G77" s="19">
        <v>3796119</v>
      </c>
      <c r="H77" s="11">
        <f>G77+G76</f>
        <v>6602888</v>
      </c>
      <c r="I77" s="23">
        <v>316927696</v>
      </c>
      <c r="J77" s="11">
        <f>I77+I76</f>
        <v>550317695</v>
      </c>
      <c r="K77" s="19">
        <v>1410478</v>
      </c>
      <c r="L77" s="11">
        <f>K77+K76</f>
        <v>2016317</v>
      </c>
      <c r="M77" s="23">
        <v>116297490</v>
      </c>
      <c r="N77" s="11">
        <f>M77+M76</f>
        <v>169025033</v>
      </c>
      <c r="O77" s="25">
        <v>62.8</v>
      </c>
    </row>
    <row r="78" spans="1:15" ht="12">
      <c r="A78" s="24" t="s">
        <v>152</v>
      </c>
      <c r="B78" s="25" t="s">
        <v>165</v>
      </c>
      <c r="C78" s="19">
        <v>5703789</v>
      </c>
      <c r="D78" s="20">
        <v>524748588</v>
      </c>
      <c r="E78" s="19">
        <v>4833653</v>
      </c>
      <c r="F78" s="20">
        <v>418490523</v>
      </c>
      <c r="G78" s="19">
        <v>4824778</v>
      </c>
      <c r="H78" s="11"/>
      <c r="I78" s="23">
        <v>417378315</v>
      </c>
      <c r="J78" s="11"/>
      <c r="K78" s="19">
        <v>2252647</v>
      </c>
      <c r="L78" s="11"/>
      <c r="M78" s="23">
        <v>200228036</v>
      </c>
      <c r="N78" s="11"/>
      <c r="O78" s="25">
        <v>53.3</v>
      </c>
    </row>
    <row r="79" spans="1:15" ht="12">
      <c r="A79" s="24" t="s">
        <v>154</v>
      </c>
      <c r="B79" s="25" t="s">
        <v>165</v>
      </c>
      <c r="C79" s="19">
        <v>6033792</v>
      </c>
      <c r="D79" s="20">
        <v>555108864</v>
      </c>
      <c r="E79" s="19">
        <v>5589246</v>
      </c>
      <c r="F79" s="20">
        <v>484904912</v>
      </c>
      <c r="G79" s="19">
        <v>5566788</v>
      </c>
      <c r="H79" s="11">
        <f>G79+G78</f>
        <v>10391566</v>
      </c>
      <c r="I79" s="23">
        <v>482370409</v>
      </c>
      <c r="J79" s="11">
        <f>I79+I78</f>
        <v>899748724</v>
      </c>
      <c r="K79" s="19">
        <v>2851319</v>
      </c>
      <c r="L79" s="11">
        <f>K79+K78</f>
        <v>5103966</v>
      </c>
      <c r="M79" s="23">
        <v>249497914</v>
      </c>
      <c r="N79" s="11">
        <f>M79+M78</f>
        <v>449725950</v>
      </c>
      <c r="O79" s="25">
        <v>48.8</v>
      </c>
    </row>
    <row r="80" spans="1:15" ht="12">
      <c r="A80" s="24" t="s">
        <v>152</v>
      </c>
      <c r="B80" s="25" t="s">
        <v>166</v>
      </c>
      <c r="C80" s="19">
        <v>6527295</v>
      </c>
      <c r="D80" s="20">
        <v>600511140</v>
      </c>
      <c r="E80" s="19">
        <v>5872245</v>
      </c>
      <c r="F80" s="20">
        <v>511895880</v>
      </c>
      <c r="G80" s="19">
        <v>5869668</v>
      </c>
      <c r="H80" s="11"/>
      <c r="I80" s="23">
        <v>511388169</v>
      </c>
      <c r="J80" s="11"/>
      <c r="K80" s="19">
        <v>2772417</v>
      </c>
      <c r="L80" s="11"/>
      <c r="M80" s="23">
        <v>246690891</v>
      </c>
      <c r="N80" s="11"/>
      <c r="O80" s="25">
        <v>52.8</v>
      </c>
    </row>
    <row r="81" spans="1:15" ht="12">
      <c r="A81" s="24" t="s">
        <v>154</v>
      </c>
      <c r="B81" s="25" t="s">
        <v>166</v>
      </c>
      <c r="C81" s="19">
        <v>6773095</v>
      </c>
      <c r="D81" s="20">
        <v>623124740</v>
      </c>
      <c r="E81" s="19">
        <v>6282329</v>
      </c>
      <c r="F81" s="20">
        <v>546780716</v>
      </c>
      <c r="G81" s="19">
        <v>6264523</v>
      </c>
      <c r="H81" s="11">
        <f>G81+G80</f>
        <v>12134191</v>
      </c>
      <c r="I81" s="23">
        <v>544862052</v>
      </c>
      <c r="J81" s="11">
        <f>I81+I80</f>
        <v>1056250221</v>
      </c>
      <c r="K81" s="19">
        <v>3121767</v>
      </c>
      <c r="L81" s="11">
        <f>K81+K80</f>
        <v>5894184</v>
      </c>
      <c r="M81" s="23">
        <v>274739369</v>
      </c>
      <c r="N81" s="11">
        <f>M81+M80</f>
        <v>521430260</v>
      </c>
      <c r="O81" s="25">
        <v>50.2</v>
      </c>
    </row>
    <row r="82" spans="1:15" ht="12">
      <c r="A82" s="24" t="s">
        <v>167</v>
      </c>
      <c r="B82" s="25" t="s">
        <v>168</v>
      </c>
      <c r="C82" s="19">
        <v>4295312</v>
      </c>
      <c r="D82" s="20">
        <v>395168704</v>
      </c>
      <c r="E82" s="19">
        <v>3804688</v>
      </c>
      <c r="F82" s="20">
        <v>329017761</v>
      </c>
      <c r="G82" s="19">
        <v>3798496</v>
      </c>
      <c r="H82" s="11"/>
      <c r="I82" s="23">
        <v>328294725</v>
      </c>
      <c r="J82" s="11"/>
      <c r="K82" s="19">
        <v>1818662</v>
      </c>
      <c r="L82" s="11"/>
      <c r="M82" s="23">
        <v>161516880</v>
      </c>
      <c r="N82" s="11"/>
      <c r="O82" s="25">
        <v>52.1</v>
      </c>
    </row>
    <row r="83" spans="1:15" ht="12">
      <c r="A83" s="24" t="s">
        <v>169</v>
      </c>
      <c r="B83" s="25" t="s">
        <v>168</v>
      </c>
      <c r="C83" s="19">
        <v>4387871</v>
      </c>
      <c r="D83" s="20">
        <v>403684132</v>
      </c>
      <c r="E83" s="19">
        <v>4146487</v>
      </c>
      <c r="F83" s="20">
        <v>361998973</v>
      </c>
      <c r="G83" s="19">
        <v>4130113</v>
      </c>
      <c r="H83" s="11">
        <f>G83+G82</f>
        <v>7928609</v>
      </c>
      <c r="I83" s="23">
        <v>360250001</v>
      </c>
      <c r="J83" s="11">
        <f>I83+I82</f>
        <v>688544726</v>
      </c>
      <c r="K83" s="19">
        <v>2125317</v>
      </c>
      <c r="L83" s="11">
        <f>K83+K82</f>
        <v>3943979</v>
      </c>
      <c r="M83" s="23">
        <v>187413972</v>
      </c>
      <c r="N83" s="11">
        <f>M83+M82</f>
        <v>348930852</v>
      </c>
      <c r="O83" s="25">
        <v>48.5</v>
      </c>
    </row>
    <row r="84" spans="1:15" ht="12">
      <c r="A84" s="24" t="s">
        <v>167</v>
      </c>
      <c r="B84" s="25" t="s">
        <v>170</v>
      </c>
      <c r="C84" s="19">
        <v>6144216</v>
      </c>
      <c r="D84" s="20">
        <v>565267872</v>
      </c>
      <c r="E84" s="19">
        <v>4183224</v>
      </c>
      <c r="F84" s="20">
        <v>338884642</v>
      </c>
      <c r="G84" s="19">
        <v>4179348</v>
      </c>
      <c r="H84" s="11"/>
      <c r="I84" s="23">
        <v>338398278</v>
      </c>
      <c r="J84" s="11"/>
      <c r="K84" s="19">
        <v>1120776</v>
      </c>
      <c r="L84" s="11"/>
      <c r="M84" s="23">
        <v>95796687</v>
      </c>
      <c r="N84" s="11"/>
      <c r="O84" s="25">
        <v>73.2</v>
      </c>
    </row>
    <row r="85" spans="1:15" ht="12">
      <c r="A85" s="24" t="s">
        <v>169</v>
      </c>
      <c r="B85" s="25" t="s">
        <v>170</v>
      </c>
      <c r="C85" s="19">
        <v>6758969</v>
      </c>
      <c r="D85" s="20">
        <v>621825148</v>
      </c>
      <c r="E85" s="19">
        <v>5127512</v>
      </c>
      <c r="F85" s="20">
        <v>418848460</v>
      </c>
      <c r="G85" s="19">
        <v>5107972</v>
      </c>
      <c r="H85" s="11">
        <f>G85+G84</f>
        <v>9287320</v>
      </c>
      <c r="I85" s="23">
        <v>417041929</v>
      </c>
      <c r="J85" s="11">
        <f>I85+I84</f>
        <v>755440207</v>
      </c>
      <c r="K85" s="19">
        <v>1813896</v>
      </c>
      <c r="L85" s="11">
        <f>K85+K84</f>
        <v>2934672</v>
      </c>
      <c r="M85" s="23">
        <v>149595651</v>
      </c>
      <c r="N85" s="11">
        <f>M85+M84</f>
        <v>245392338</v>
      </c>
      <c r="O85" s="25">
        <v>64.5</v>
      </c>
    </row>
    <row r="86" spans="1:15" ht="12">
      <c r="A86" s="24" t="s">
        <v>167</v>
      </c>
      <c r="B86" s="25" t="s">
        <v>171</v>
      </c>
      <c r="C86" s="19">
        <v>5960650</v>
      </c>
      <c r="D86" s="20">
        <v>548379800</v>
      </c>
      <c r="E86" s="19">
        <v>4981721</v>
      </c>
      <c r="F86" s="20">
        <v>424413129</v>
      </c>
      <c r="G86" s="19">
        <v>4973856</v>
      </c>
      <c r="H86" s="11"/>
      <c r="I86" s="23">
        <v>423471950</v>
      </c>
      <c r="J86" s="11"/>
      <c r="K86" s="19">
        <v>1445173</v>
      </c>
      <c r="L86" s="11"/>
      <c r="M86" s="23">
        <v>126802214</v>
      </c>
      <c r="N86" s="11"/>
      <c r="O86" s="25">
        <v>70.9</v>
      </c>
    </row>
    <row r="87" spans="1:15" ht="12">
      <c r="A87" s="24" t="s">
        <v>169</v>
      </c>
      <c r="B87" s="25" t="s">
        <v>171</v>
      </c>
      <c r="C87" s="19">
        <v>6260258</v>
      </c>
      <c r="D87" s="20">
        <v>575943736</v>
      </c>
      <c r="E87" s="19">
        <v>5616456</v>
      </c>
      <c r="F87" s="20">
        <v>481505096</v>
      </c>
      <c r="G87" s="19">
        <v>5597443</v>
      </c>
      <c r="H87" s="11">
        <f>G87+G86</f>
        <v>10571299</v>
      </c>
      <c r="I87" s="23">
        <v>479539039</v>
      </c>
      <c r="J87" s="11">
        <f>I87+I86</f>
        <v>903010989</v>
      </c>
      <c r="K87" s="19">
        <v>1952024</v>
      </c>
      <c r="L87" s="11">
        <f>K87+K86</f>
        <v>3397197</v>
      </c>
      <c r="M87" s="23">
        <v>167769135</v>
      </c>
      <c r="N87" s="11">
        <f>M87+M86</f>
        <v>294571349</v>
      </c>
      <c r="O87" s="25">
        <v>65.1</v>
      </c>
    </row>
    <row r="88" spans="1:15" ht="12">
      <c r="A88" s="24" t="s">
        <v>167</v>
      </c>
      <c r="B88" s="25" t="s">
        <v>172</v>
      </c>
      <c r="C88" s="19">
        <v>3135486</v>
      </c>
      <c r="D88" s="20">
        <v>288464712</v>
      </c>
      <c r="E88" s="19">
        <v>2289271</v>
      </c>
      <c r="F88" s="20">
        <v>191099773</v>
      </c>
      <c r="G88" s="19">
        <v>2286549</v>
      </c>
      <c r="H88" s="11"/>
      <c r="I88" s="23">
        <v>190651873</v>
      </c>
      <c r="J88" s="11"/>
      <c r="K88" s="19">
        <v>686397</v>
      </c>
      <c r="L88" s="11"/>
      <c r="M88" s="23">
        <v>59884897</v>
      </c>
      <c r="N88" s="11"/>
      <c r="O88" s="25">
        <v>70</v>
      </c>
    </row>
    <row r="89" spans="1:15" ht="12">
      <c r="A89" s="24" t="s">
        <v>169</v>
      </c>
      <c r="B89" s="25" t="s">
        <v>172</v>
      </c>
      <c r="C89" s="19">
        <v>3368022</v>
      </c>
      <c r="D89" s="20">
        <v>309858024</v>
      </c>
      <c r="E89" s="19">
        <v>3040135</v>
      </c>
      <c r="F89" s="20">
        <v>259012913</v>
      </c>
      <c r="G89" s="19">
        <v>3026501</v>
      </c>
      <c r="H89" s="11">
        <f>G89+G88</f>
        <v>5313050</v>
      </c>
      <c r="I89" s="23">
        <v>257235246</v>
      </c>
      <c r="J89" s="11">
        <f>I89+I88</f>
        <v>447887119</v>
      </c>
      <c r="K89" s="19">
        <v>1277501</v>
      </c>
      <c r="L89" s="11">
        <f>K89+K88</f>
        <v>1963898</v>
      </c>
      <c r="M89" s="23">
        <v>108674341</v>
      </c>
      <c r="N89" s="11">
        <f>M89+M88</f>
        <v>168559238</v>
      </c>
      <c r="O89" s="25">
        <v>57.8</v>
      </c>
    </row>
    <row r="90" spans="1:15" ht="12">
      <c r="A90" s="24" t="s">
        <v>167</v>
      </c>
      <c r="B90" s="25" t="s">
        <v>173</v>
      </c>
      <c r="C90" s="19">
        <v>4355985</v>
      </c>
      <c r="D90" s="20">
        <v>400750620</v>
      </c>
      <c r="E90" s="19">
        <v>3097652</v>
      </c>
      <c r="F90" s="20">
        <v>256985988</v>
      </c>
      <c r="G90" s="19">
        <v>3094423</v>
      </c>
      <c r="H90" s="11"/>
      <c r="I90" s="23">
        <v>256576800</v>
      </c>
      <c r="J90" s="11"/>
      <c r="K90" s="19">
        <v>1046759</v>
      </c>
      <c r="L90" s="11"/>
      <c r="M90" s="23">
        <v>91698250</v>
      </c>
      <c r="N90" s="11"/>
      <c r="O90" s="25">
        <v>66.2</v>
      </c>
    </row>
    <row r="91" spans="1:15" ht="12">
      <c r="A91" s="24" t="s">
        <v>169</v>
      </c>
      <c r="B91" s="25" t="s">
        <v>173</v>
      </c>
      <c r="C91" s="19">
        <v>4581938</v>
      </c>
      <c r="D91" s="20">
        <v>421538296</v>
      </c>
      <c r="E91" s="19">
        <v>4205356</v>
      </c>
      <c r="F91" s="20">
        <v>360356603</v>
      </c>
      <c r="G91" s="19">
        <v>4195354</v>
      </c>
      <c r="H91" s="11">
        <f>G91+G90</f>
        <v>7289777</v>
      </c>
      <c r="I91" s="23">
        <v>359179014</v>
      </c>
      <c r="J91" s="11">
        <f>I91+I90</f>
        <v>615755814</v>
      </c>
      <c r="K91" s="19">
        <v>1918734</v>
      </c>
      <c r="L91" s="11">
        <f>K91+K90</f>
        <v>2965493</v>
      </c>
      <c r="M91" s="23">
        <v>165066502</v>
      </c>
      <c r="N91" s="11">
        <f>M91+M90</f>
        <v>256764752</v>
      </c>
      <c r="O91" s="25">
        <v>54.3</v>
      </c>
    </row>
    <row r="92" spans="1:15" ht="12">
      <c r="A92" s="24" t="s">
        <v>167</v>
      </c>
      <c r="B92" s="25" t="s">
        <v>174</v>
      </c>
      <c r="C92" s="19">
        <v>4302730</v>
      </c>
      <c r="D92" s="20">
        <v>395851160</v>
      </c>
      <c r="E92" s="19">
        <v>3065404</v>
      </c>
      <c r="F92" s="20">
        <v>254700284</v>
      </c>
      <c r="G92" s="19">
        <v>3060981</v>
      </c>
      <c r="H92" s="11"/>
      <c r="I92" s="23">
        <v>254210558</v>
      </c>
      <c r="J92" s="11"/>
      <c r="K92" s="19">
        <v>808289</v>
      </c>
      <c r="L92" s="11"/>
      <c r="M92" s="23">
        <v>70404342</v>
      </c>
      <c r="N92" s="11"/>
      <c r="O92" s="25">
        <v>73.6</v>
      </c>
    </row>
    <row r="93" spans="1:15" ht="12">
      <c r="A93" s="24" t="s">
        <v>169</v>
      </c>
      <c r="B93" s="25" t="s">
        <v>174</v>
      </c>
      <c r="C93" s="19">
        <v>4642134</v>
      </c>
      <c r="D93" s="20">
        <v>427076328</v>
      </c>
      <c r="E93" s="19">
        <v>4139802</v>
      </c>
      <c r="F93" s="20">
        <v>349291369</v>
      </c>
      <c r="G93" s="19">
        <v>4122638</v>
      </c>
      <c r="H93" s="11">
        <f>G93+G92</f>
        <v>7183619</v>
      </c>
      <c r="I93" s="23">
        <v>347600600</v>
      </c>
      <c r="J93" s="11">
        <f>I93+I92</f>
        <v>601811158</v>
      </c>
      <c r="K93" s="19">
        <v>1673359</v>
      </c>
      <c r="L93" s="11">
        <f>K93+K92</f>
        <v>2481648</v>
      </c>
      <c r="M93" s="23">
        <v>140422673</v>
      </c>
      <c r="N93" s="11">
        <f>M93+M92</f>
        <v>210827015</v>
      </c>
      <c r="O93" s="25">
        <v>59.4</v>
      </c>
    </row>
    <row r="94" spans="1:15" ht="12">
      <c r="A94" s="24" t="s">
        <v>167</v>
      </c>
      <c r="B94" s="25" t="s">
        <v>175</v>
      </c>
      <c r="C94" s="19">
        <v>3756609</v>
      </c>
      <c r="D94" s="20">
        <v>345608028</v>
      </c>
      <c r="E94" s="19">
        <v>2469766</v>
      </c>
      <c r="F94" s="20">
        <v>202019727</v>
      </c>
      <c r="G94" s="19">
        <v>2466807</v>
      </c>
      <c r="H94" s="11"/>
      <c r="I94" s="23">
        <v>201709070</v>
      </c>
      <c r="J94" s="11"/>
      <c r="K94" s="19">
        <v>551935</v>
      </c>
      <c r="L94" s="11"/>
      <c r="M94" s="23">
        <v>47450355</v>
      </c>
      <c r="N94" s="11"/>
      <c r="O94" s="25">
        <v>77.6</v>
      </c>
    </row>
    <row r="95" spans="1:15" ht="12">
      <c r="A95" s="24" t="s">
        <v>169</v>
      </c>
      <c r="B95" s="25" t="s">
        <v>175</v>
      </c>
      <c r="C95" s="19">
        <v>4197054</v>
      </c>
      <c r="D95" s="20">
        <v>386128968</v>
      </c>
      <c r="E95" s="19">
        <v>3588911</v>
      </c>
      <c r="F95" s="20">
        <v>300218902</v>
      </c>
      <c r="G95" s="19">
        <v>3577947</v>
      </c>
      <c r="H95" s="11">
        <f>G95+G94</f>
        <v>6044754</v>
      </c>
      <c r="I95" s="23">
        <v>298989304</v>
      </c>
      <c r="J95" s="11">
        <f>I95+I94</f>
        <v>500698374</v>
      </c>
      <c r="K95" s="19">
        <v>1426668</v>
      </c>
      <c r="L95" s="11">
        <f>K95+K94</f>
        <v>1978603</v>
      </c>
      <c r="M95" s="23">
        <v>118105262</v>
      </c>
      <c r="N95" s="11">
        <f>M95+M94</f>
        <v>165555617</v>
      </c>
      <c r="O95" s="25">
        <v>60.1</v>
      </c>
    </row>
    <row r="96" spans="1:15" ht="12">
      <c r="A96" s="24" t="s">
        <v>167</v>
      </c>
      <c r="B96" s="25" t="s">
        <v>176</v>
      </c>
      <c r="C96" s="19">
        <v>6345862</v>
      </c>
      <c r="D96" s="20">
        <v>583819304</v>
      </c>
      <c r="E96" s="19">
        <v>5750539</v>
      </c>
      <c r="F96" s="20">
        <v>497789435</v>
      </c>
      <c r="G96" s="19">
        <v>5740014</v>
      </c>
      <c r="H96" s="11"/>
      <c r="I96" s="23">
        <v>496293966</v>
      </c>
      <c r="J96" s="11"/>
      <c r="K96" s="19">
        <v>2022585</v>
      </c>
      <c r="L96" s="11"/>
      <c r="M96" s="23">
        <v>178834393</v>
      </c>
      <c r="N96" s="11"/>
      <c r="O96" s="25">
        <v>64.8</v>
      </c>
    </row>
    <row r="97" spans="1:15" ht="12">
      <c r="A97" s="24" t="s">
        <v>169</v>
      </c>
      <c r="B97" s="25" t="s">
        <v>176</v>
      </c>
      <c r="C97" s="19">
        <v>6464207</v>
      </c>
      <c r="D97" s="20">
        <v>594707044</v>
      </c>
      <c r="E97" s="19">
        <v>6062615</v>
      </c>
      <c r="F97" s="20">
        <v>526893934</v>
      </c>
      <c r="G97" s="19">
        <v>6030678</v>
      </c>
      <c r="H97" s="11">
        <f>G97+G96</f>
        <v>11770692</v>
      </c>
      <c r="I97" s="23">
        <v>523094888</v>
      </c>
      <c r="J97" s="11">
        <f>I97+I96</f>
        <v>1019388854</v>
      </c>
      <c r="K97" s="19">
        <v>2332902</v>
      </c>
      <c r="L97" s="11">
        <f>K97+K96</f>
        <v>4355487</v>
      </c>
      <c r="M97" s="23">
        <v>204532431</v>
      </c>
      <c r="N97" s="11">
        <f>M97+M96</f>
        <v>383366824</v>
      </c>
      <c r="O97" s="25">
        <v>61.3</v>
      </c>
    </row>
    <row r="98" spans="1:15" ht="12">
      <c r="A98" s="24" t="s">
        <v>167</v>
      </c>
      <c r="B98" s="25" t="s">
        <v>177</v>
      </c>
      <c r="C98" s="19">
        <v>3769845</v>
      </c>
      <c r="D98" s="20">
        <v>346825740</v>
      </c>
      <c r="E98" s="19">
        <v>2659595</v>
      </c>
      <c r="F98" s="20">
        <v>220577582</v>
      </c>
      <c r="G98" s="19">
        <v>2655807</v>
      </c>
      <c r="H98" s="11"/>
      <c r="I98" s="23">
        <v>220077086</v>
      </c>
      <c r="J98" s="11"/>
      <c r="K98" s="19">
        <v>845519</v>
      </c>
      <c r="L98" s="11"/>
      <c r="M98" s="23">
        <v>73605117</v>
      </c>
      <c r="N98" s="11"/>
      <c r="O98" s="25">
        <v>68.2</v>
      </c>
    </row>
    <row r="99" spans="1:15" ht="12">
      <c r="A99" s="24" t="s">
        <v>169</v>
      </c>
      <c r="B99" s="25" t="s">
        <v>177</v>
      </c>
      <c r="C99" s="19">
        <v>4518085</v>
      </c>
      <c r="D99" s="20">
        <v>415663820</v>
      </c>
      <c r="E99" s="19">
        <v>3813953</v>
      </c>
      <c r="F99" s="20">
        <v>318565489</v>
      </c>
      <c r="G99" s="19">
        <v>3795355</v>
      </c>
      <c r="H99" s="11">
        <f>G99+G98</f>
        <v>6451162</v>
      </c>
      <c r="I99" s="23">
        <v>316357361</v>
      </c>
      <c r="J99" s="11">
        <f>I99+I98</f>
        <v>536434447</v>
      </c>
      <c r="K99" s="19">
        <v>1678857</v>
      </c>
      <c r="L99" s="11">
        <f>K99+K98</f>
        <v>2524376</v>
      </c>
      <c r="M99" s="23">
        <v>139099365</v>
      </c>
      <c r="N99" s="11">
        <f>M99+M98</f>
        <v>212704482</v>
      </c>
      <c r="O99" s="25">
        <v>55.8</v>
      </c>
    </row>
    <row r="100" spans="1:15" ht="12">
      <c r="A100" s="24" t="s">
        <v>167</v>
      </c>
      <c r="B100" s="25" t="s">
        <v>178</v>
      </c>
      <c r="C100" s="19">
        <v>3787141</v>
      </c>
      <c r="D100" s="20">
        <v>348416972</v>
      </c>
      <c r="E100" s="19">
        <v>2592878</v>
      </c>
      <c r="F100" s="20">
        <v>218546902</v>
      </c>
      <c r="G100" s="19">
        <v>2587286</v>
      </c>
      <c r="H100" s="11"/>
      <c r="I100" s="23">
        <v>217924214</v>
      </c>
      <c r="J100" s="11"/>
      <c r="K100" s="19">
        <v>717529</v>
      </c>
      <c r="L100" s="11"/>
      <c r="M100" s="23">
        <v>62892462</v>
      </c>
      <c r="N100" s="11"/>
      <c r="O100" s="25">
        <v>72.3</v>
      </c>
    </row>
    <row r="101" spans="1:15" ht="12">
      <c r="A101" s="24" t="s">
        <v>169</v>
      </c>
      <c r="B101" s="25" t="s">
        <v>178</v>
      </c>
      <c r="C101" s="19">
        <v>4425437</v>
      </c>
      <c r="D101" s="20">
        <v>407140204</v>
      </c>
      <c r="E101" s="19">
        <v>4024249</v>
      </c>
      <c r="F101" s="20">
        <v>341677433</v>
      </c>
      <c r="G101" s="19">
        <v>3984079</v>
      </c>
      <c r="H101" s="11">
        <f>G101+G100</f>
        <v>6571365</v>
      </c>
      <c r="I101" s="23">
        <v>337852778</v>
      </c>
      <c r="J101" s="11">
        <f>I101+I100</f>
        <v>555776992</v>
      </c>
      <c r="K101" s="19">
        <v>1751112</v>
      </c>
      <c r="L101" s="11">
        <f>K101+K100</f>
        <v>2468641</v>
      </c>
      <c r="M101" s="23">
        <v>148169832</v>
      </c>
      <c r="N101" s="11">
        <f>M101+M100</f>
        <v>211062294</v>
      </c>
      <c r="O101" s="25">
        <v>56</v>
      </c>
    </row>
    <row r="102" spans="1:15" ht="12">
      <c r="A102" s="24" t="s">
        <v>167</v>
      </c>
      <c r="B102" s="25" t="s">
        <v>179</v>
      </c>
      <c r="C102" s="19">
        <v>4179585</v>
      </c>
      <c r="D102" s="20">
        <v>384521820</v>
      </c>
      <c r="E102" s="19">
        <v>3289800</v>
      </c>
      <c r="F102" s="20">
        <v>277546387</v>
      </c>
      <c r="G102" s="19">
        <v>3283479</v>
      </c>
      <c r="H102" s="11"/>
      <c r="I102" s="23">
        <v>276738739</v>
      </c>
      <c r="J102" s="11"/>
      <c r="K102" s="19">
        <v>458222</v>
      </c>
      <c r="L102" s="11"/>
      <c r="M102" s="23">
        <v>39807913</v>
      </c>
      <c r="N102" s="11"/>
      <c r="O102" s="25">
        <v>86</v>
      </c>
    </row>
    <row r="103" spans="1:15" ht="12">
      <c r="A103" s="24" t="s">
        <v>169</v>
      </c>
      <c r="B103" s="25" t="s">
        <v>179</v>
      </c>
      <c r="C103" s="19">
        <v>4512776</v>
      </c>
      <c r="D103" s="20">
        <v>415175392</v>
      </c>
      <c r="E103" s="19">
        <v>4062575</v>
      </c>
      <c r="F103" s="20">
        <v>342583607</v>
      </c>
      <c r="G103" s="19">
        <v>4029239</v>
      </c>
      <c r="H103" s="11">
        <f>G103+G102</f>
        <v>7312718</v>
      </c>
      <c r="I103" s="23">
        <v>339330043</v>
      </c>
      <c r="J103" s="11">
        <f>I103+I102</f>
        <v>616068782</v>
      </c>
      <c r="K103" s="19">
        <v>1101994</v>
      </c>
      <c r="L103" s="11">
        <f>K103+K102</f>
        <v>1560216</v>
      </c>
      <c r="M103" s="23">
        <v>90912466</v>
      </c>
      <c r="N103" s="11">
        <f>M103+M102</f>
        <v>130720379</v>
      </c>
      <c r="O103" s="25">
        <v>72.7</v>
      </c>
    </row>
    <row r="104" spans="1:15" ht="12">
      <c r="A104" s="24" t="s">
        <v>167</v>
      </c>
      <c r="B104" s="25" t="s">
        <v>180</v>
      </c>
      <c r="C104" s="19">
        <v>3649511</v>
      </c>
      <c r="D104" s="20">
        <v>335755012</v>
      </c>
      <c r="E104" s="19">
        <v>3135858</v>
      </c>
      <c r="F104" s="20">
        <v>268782990</v>
      </c>
      <c r="G104" s="19">
        <v>3122382</v>
      </c>
      <c r="H104" s="11"/>
      <c r="I104" s="23">
        <v>267479125</v>
      </c>
      <c r="J104" s="11"/>
      <c r="K104" s="19">
        <v>428478</v>
      </c>
      <c r="L104" s="11"/>
      <c r="M104" s="23">
        <v>37591529</v>
      </c>
      <c r="N104" s="11"/>
      <c r="O104" s="25">
        <v>86.3</v>
      </c>
    </row>
    <row r="105" spans="1:15" ht="12">
      <c r="A105" s="24" t="s">
        <v>169</v>
      </c>
      <c r="B105" s="25" t="s">
        <v>180</v>
      </c>
      <c r="C105" s="19">
        <v>3859330</v>
      </c>
      <c r="D105" s="20">
        <v>355058360</v>
      </c>
      <c r="E105" s="19">
        <v>3591805</v>
      </c>
      <c r="F105" s="20">
        <v>308787610</v>
      </c>
      <c r="G105" s="19">
        <v>3556257</v>
      </c>
      <c r="H105" s="11"/>
      <c r="I105" s="23">
        <v>305269799</v>
      </c>
      <c r="J105" s="11"/>
      <c r="K105" s="19">
        <v>821114</v>
      </c>
      <c r="L105" s="11"/>
      <c r="M105" s="23">
        <v>69776917</v>
      </c>
      <c r="N105" s="11"/>
      <c r="O105" s="25">
        <v>76.9</v>
      </c>
    </row>
    <row r="106" spans="1:15" ht="12">
      <c r="A106" s="24" t="s">
        <v>181</v>
      </c>
      <c r="B106" s="25" t="s">
        <v>180</v>
      </c>
      <c r="C106" s="19">
        <v>15542808</v>
      </c>
      <c r="D106" s="20">
        <v>1429938336</v>
      </c>
      <c r="E106" s="19">
        <v>14663874</v>
      </c>
      <c r="F106" s="20">
        <v>1307758195</v>
      </c>
      <c r="G106" s="19">
        <v>14643585</v>
      </c>
      <c r="H106" s="11"/>
      <c r="I106" s="23">
        <v>1304955530</v>
      </c>
      <c r="J106" s="11"/>
      <c r="K106" s="19">
        <v>6899030</v>
      </c>
      <c r="L106" s="11"/>
      <c r="M106" s="23">
        <v>618562684</v>
      </c>
      <c r="N106" s="11"/>
      <c r="O106" s="25">
        <v>52.9</v>
      </c>
    </row>
    <row r="107" spans="1:15" ht="12">
      <c r="A107" s="24" t="s">
        <v>182</v>
      </c>
      <c r="B107" s="25" t="s">
        <v>180</v>
      </c>
      <c r="C107" s="19">
        <v>15568668</v>
      </c>
      <c r="D107" s="20">
        <v>1432317456</v>
      </c>
      <c r="E107" s="19">
        <v>14451172</v>
      </c>
      <c r="F107" s="20">
        <v>1285129847</v>
      </c>
      <c r="G107" s="19">
        <v>14433904</v>
      </c>
      <c r="H107" s="11">
        <f>G107+G106+G105+G104</f>
        <v>35756128</v>
      </c>
      <c r="I107" s="23">
        <v>1282648090</v>
      </c>
      <c r="J107" s="11">
        <f>I107+I106+I105+I104</f>
        <v>3160352544</v>
      </c>
      <c r="K107" s="19">
        <v>6916718</v>
      </c>
      <c r="L107" s="11">
        <f>K107+K106+K105+K104</f>
        <v>15065340</v>
      </c>
      <c r="M107" s="23">
        <v>617978701</v>
      </c>
      <c r="N107" s="11">
        <f>M107+M106+M105+M104</f>
        <v>1343909831</v>
      </c>
      <c r="O107" s="25">
        <v>52.1</v>
      </c>
    </row>
    <row r="108" spans="1:15" ht="12">
      <c r="A108" s="24" t="s">
        <v>167</v>
      </c>
      <c r="B108" s="25" t="s">
        <v>183</v>
      </c>
      <c r="C108" s="19">
        <v>4443400</v>
      </c>
      <c r="D108" s="20">
        <v>408792800</v>
      </c>
      <c r="E108" s="19">
        <v>3796354</v>
      </c>
      <c r="F108" s="20">
        <v>325511532</v>
      </c>
      <c r="G108" s="19">
        <v>3792586</v>
      </c>
      <c r="H108" s="11"/>
      <c r="I108" s="23">
        <v>324817462</v>
      </c>
      <c r="J108" s="11"/>
      <c r="K108" s="19">
        <v>833816</v>
      </c>
      <c r="L108" s="11"/>
      <c r="M108" s="23">
        <v>73421817</v>
      </c>
      <c r="N108" s="11"/>
      <c r="O108" s="25">
        <v>78</v>
      </c>
    </row>
    <row r="109" spans="1:15" ht="12">
      <c r="A109" s="24" t="s">
        <v>169</v>
      </c>
      <c r="B109" s="25" t="s">
        <v>183</v>
      </c>
      <c r="C109" s="19">
        <v>4779273</v>
      </c>
      <c r="D109" s="20">
        <v>439693116</v>
      </c>
      <c r="E109" s="19">
        <v>4419452</v>
      </c>
      <c r="F109" s="20">
        <v>379560388</v>
      </c>
      <c r="G109" s="19">
        <v>4394131</v>
      </c>
      <c r="H109" s="11">
        <f>G109+G108</f>
        <v>8186717</v>
      </c>
      <c r="I109" s="23">
        <v>376804681</v>
      </c>
      <c r="J109" s="11">
        <f>I109+I108</f>
        <v>701622143</v>
      </c>
      <c r="K109" s="19">
        <v>1353897</v>
      </c>
      <c r="L109" s="11">
        <f>K109+K108</f>
        <v>2187713</v>
      </c>
      <c r="M109" s="23">
        <v>115731802</v>
      </c>
      <c r="N109" s="11">
        <f>M109+M108</f>
        <v>189153619</v>
      </c>
      <c r="O109" s="25">
        <v>69.2</v>
      </c>
    </row>
    <row r="110" spans="1:15" ht="12">
      <c r="A110" s="24" t="s">
        <v>184</v>
      </c>
      <c r="B110" s="25" t="s">
        <v>185</v>
      </c>
      <c r="C110" s="19">
        <v>3053470</v>
      </c>
      <c r="D110" s="20">
        <v>280919240</v>
      </c>
      <c r="E110" s="19">
        <v>2467372</v>
      </c>
      <c r="F110" s="20">
        <v>207681216</v>
      </c>
      <c r="G110" s="19">
        <v>2463649</v>
      </c>
      <c r="H110" s="11"/>
      <c r="I110" s="23">
        <v>207090205</v>
      </c>
      <c r="J110" s="11"/>
      <c r="K110" s="19">
        <v>651149</v>
      </c>
      <c r="L110" s="11"/>
      <c r="M110" s="23">
        <v>57030367</v>
      </c>
      <c r="N110" s="11"/>
      <c r="O110" s="25">
        <v>73.6</v>
      </c>
    </row>
    <row r="111" spans="1:15" ht="12">
      <c r="A111" s="24" t="s">
        <v>186</v>
      </c>
      <c r="B111" s="25" t="s">
        <v>185</v>
      </c>
      <c r="C111" s="19">
        <v>3218294</v>
      </c>
      <c r="D111" s="20">
        <v>296083048</v>
      </c>
      <c r="E111" s="19">
        <v>2979882</v>
      </c>
      <c r="F111" s="20">
        <v>256436274</v>
      </c>
      <c r="G111" s="19">
        <v>2965153</v>
      </c>
      <c r="H111" s="11">
        <f>G111+G110</f>
        <v>5428802</v>
      </c>
      <c r="I111" s="23">
        <v>254701461</v>
      </c>
      <c r="J111" s="11">
        <f>I111+I110</f>
        <v>461791666</v>
      </c>
      <c r="K111" s="19">
        <v>1108291</v>
      </c>
      <c r="L111" s="11">
        <f>K111+K110</f>
        <v>1759440</v>
      </c>
      <c r="M111" s="23">
        <v>95410161</v>
      </c>
      <c r="N111" s="11">
        <f>M111+M110</f>
        <v>152440528</v>
      </c>
      <c r="O111" s="25">
        <v>62.6</v>
      </c>
    </row>
    <row r="112" spans="1:15" ht="12">
      <c r="A112" s="24" t="s">
        <v>184</v>
      </c>
      <c r="B112" s="25" t="s">
        <v>187</v>
      </c>
      <c r="C112" s="19">
        <v>6221182</v>
      </c>
      <c r="D112" s="20">
        <v>572348744</v>
      </c>
      <c r="E112" s="19">
        <v>4738027</v>
      </c>
      <c r="F112" s="20">
        <v>386621026</v>
      </c>
      <c r="G112" s="19">
        <v>4732311</v>
      </c>
      <c r="H112" s="11"/>
      <c r="I112" s="23">
        <v>385690668</v>
      </c>
      <c r="J112" s="11"/>
      <c r="K112" s="19">
        <v>619461</v>
      </c>
      <c r="L112" s="11"/>
      <c r="M112" s="23">
        <v>52902439</v>
      </c>
      <c r="N112" s="11"/>
      <c r="O112" s="25">
        <v>86.9</v>
      </c>
    </row>
    <row r="113" spans="1:15" ht="12">
      <c r="A113" s="24" t="s">
        <v>186</v>
      </c>
      <c r="B113" s="25" t="s">
        <v>187</v>
      </c>
      <c r="C113" s="19">
        <v>6765412</v>
      </c>
      <c r="D113" s="20">
        <v>622417904</v>
      </c>
      <c r="E113" s="19">
        <v>5144501</v>
      </c>
      <c r="F113" s="20">
        <v>418606155</v>
      </c>
      <c r="G113" s="19">
        <v>5114113</v>
      </c>
      <c r="H113" s="11">
        <f>G113+G112</f>
        <v>9846424</v>
      </c>
      <c r="I113" s="23">
        <v>415530597</v>
      </c>
      <c r="J113" s="11">
        <f>I113+I112</f>
        <v>801221265</v>
      </c>
      <c r="K113" s="19">
        <v>1050487</v>
      </c>
      <c r="L113" s="11">
        <f>K113+K112</f>
        <v>1669948</v>
      </c>
      <c r="M113" s="23">
        <v>85772932</v>
      </c>
      <c r="N113" s="11">
        <f>M113+M112</f>
        <v>138675371</v>
      </c>
      <c r="O113" s="25">
        <v>79.5</v>
      </c>
    </row>
    <row r="114" spans="1:15" ht="12">
      <c r="A114" s="24" t="s">
        <v>184</v>
      </c>
      <c r="B114" s="25" t="s">
        <v>188</v>
      </c>
      <c r="C114" s="19">
        <v>6190608</v>
      </c>
      <c r="D114" s="20">
        <v>569535936</v>
      </c>
      <c r="E114" s="19">
        <v>5459421</v>
      </c>
      <c r="F114" s="20">
        <v>468894974</v>
      </c>
      <c r="G114" s="19">
        <v>5448267</v>
      </c>
      <c r="H114" s="11"/>
      <c r="I114" s="23">
        <v>467675045</v>
      </c>
      <c r="J114" s="11"/>
      <c r="K114" s="19">
        <v>1859777</v>
      </c>
      <c r="L114" s="11"/>
      <c r="M114" s="23">
        <v>163815204</v>
      </c>
      <c r="N114" s="11"/>
      <c r="O114" s="25">
        <v>65.9</v>
      </c>
    </row>
    <row r="115" spans="1:15" ht="12">
      <c r="A115" s="24" t="s">
        <v>186</v>
      </c>
      <c r="B115" s="25" t="s">
        <v>188</v>
      </c>
      <c r="C115" s="19">
        <v>6332805</v>
      </c>
      <c r="D115" s="20">
        <v>582618060</v>
      </c>
      <c r="E115" s="19">
        <v>5662802</v>
      </c>
      <c r="F115" s="20">
        <v>486931915</v>
      </c>
      <c r="G115" s="19">
        <v>5634203</v>
      </c>
      <c r="H115" s="11">
        <f>G115+G114</f>
        <v>11082470</v>
      </c>
      <c r="I115" s="23">
        <v>484221910</v>
      </c>
      <c r="J115" s="11">
        <f>I115+I114</f>
        <v>951896955</v>
      </c>
      <c r="K115" s="19">
        <v>2088855</v>
      </c>
      <c r="L115" s="11">
        <f>K115+K114</f>
        <v>3948632</v>
      </c>
      <c r="M115" s="23">
        <v>181572916</v>
      </c>
      <c r="N115" s="11">
        <f>M115+M114</f>
        <v>345388120</v>
      </c>
      <c r="O115" s="25">
        <v>62.9</v>
      </c>
    </row>
    <row r="116" spans="1:15" ht="12">
      <c r="A116" s="24" t="s">
        <v>184</v>
      </c>
      <c r="B116" s="25" t="s">
        <v>189</v>
      </c>
      <c r="C116" s="19">
        <v>4425892</v>
      </c>
      <c r="D116" s="20">
        <v>407182064</v>
      </c>
      <c r="E116" s="19">
        <v>3485396</v>
      </c>
      <c r="F116" s="20">
        <v>293815408</v>
      </c>
      <c r="G116" s="19">
        <v>3482387</v>
      </c>
      <c r="H116" s="11"/>
      <c r="I116" s="23">
        <v>293290673</v>
      </c>
      <c r="J116" s="11"/>
      <c r="K116" s="19">
        <v>864779</v>
      </c>
      <c r="L116" s="11"/>
      <c r="M116" s="23">
        <v>75762847</v>
      </c>
      <c r="N116" s="11"/>
      <c r="O116" s="25">
        <v>75.2</v>
      </c>
    </row>
    <row r="117" spans="1:15" ht="12">
      <c r="A117" s="24" t="s">
        <v>186</v>
      </c>
      <c r="B117" s="25" t="s">
        <v>189</v>
      </c>
      <c r="C117" s="19">
        <v>4735218</v>
      </c>
      <c r="D117" s="20">
        <v>435640056</v>
      </c>
      <c r="E117" s="19">
        <v>4240171</v>
      </c>
      <c r="F117" s="20">
        <v>361718236</v>
      </c>
      <c r="G117" s="19">
        <v>4222787</v>
      </c>
      <c r="H117" s="11">
        <f>G117+G116</f>
        <v>7705174</v>
      </c>
      <c r="I117" s="23">
        <v>359574540</v>
      </c>
      <c r="J117" s="11">
        <f>I117+I116</f>
        <v>652865213</v>
      </c>
      <c r="K117" s="19">
        <v>1511295</v>
      </c>
      <c r="L117" s="11">
        <f>K117+K116</f>
        <v>2376074</v>
      </c>
      <c r="M117" s="23">
        <v>128645771</v>
      </c>
      <c r="N117" s="11">
        <f>M117+M116</f>
        <v>204408618</v>
      </c>
      <c r="O117" s="25">
        <v>64.2</v>
      </c>
    </row>
    <row r="118" spans="1:15" ht="12">
      <c r="A118" s="24" t="s">
        <v>184</v>
      </c>
      <c r="B118" s="25" t="s">
        <v>190</v>
      </c>
      <c r="C118" s="19">
        <v>4853913</v>
      </c>
      <c r="D118" s="20">
        <v>446559996</v>
      </c>
      <c r="E118" s="19">
        <v>3953264</v>
      </c>
      <c r="F118" s="20">
        <v>335609951</v>
      </c>
      <c r="G118" s="19">
        <v>3947780</v>
      </c>
      <c r="H118" s="11"/>
      <c r="I118" s="23">
        <v>334915716</v>
      </c>
      <c r="J118" s="11"/>
      <c r="K118" s="19">
        <v>1095037</v>
      </c>
      <c r="L118" s="11"/>
      <c r="M118" s="23">
        <v>96460657</v>
      </c>
      <c r="N118" s="11"/>
      <c r="O118" s="25">
        <v>72.3</v>
      </c>
    </row>
    <row r="119" spans="1:15" ht="12">
      <c r="A119" s="24" t="s">
        <v>186</v>
      </c>
      <c r="B119" s="25" t="s">
        <v>190</v>
      </c>
      <c r="C119" s="19">
        <v>5025283</v>
      </c>
      <c r="D119" s="20">
        <v>462326036</v>
      </c>
      <c r="E119" s="19">
        <v>4568907</v>
      </c>
      <c r="F119" s="20">
        <v>392828709</v>
      </c>
      <c r="G119" s="19">
        <v>4550544</v>
      </c>
      <c r="H119" s="11">
        <f>G119+G118</f>
        <v>8498324</v>
      </c>
      <c r="I119" s="23">
        <v>390811166</v>
      </c>
      <c r="J119" s="11">
        <f>I119+I118</f>
        <v>725726882</v>
      </c>
      <c r="K119" s="19">
        <v>1652873</v>
      </c>
      <c r="L119" s="11">
        <f>K119+K118</f>
        <v>2747910</v>
      </c>
      <c r="M119" s="23">
        <v>142911955</v>
      </c>
      <c r="N119" s="11">
        <f>M119+M118</f>
        <v>239372612</v>
      </c>
      <c r="O119" s="25">
        <v>63.7</v>
      </c>
    </row>
    <row r="120" spans="1:15" ht="12">
      <c r="A120" s="24" t="s">
        <v>184</v>
      </c>
      <c r="B120" s="25" t="s">
        <v>191</v>
      </c>
      <c r="C120" s="19">
        <v>6072385</v>
      </c>
      <c r="D120" s="20">
        <v>558659420</v>
      </c>
      <c r="E120" s="19">
        <v>5006935</v>
      </c>
      <c r="F120" s="20">
        <v>425529718</v>
      </c>
      <c r="G120" s="19">
        <v>5000768</v>
      </c>
      <c r="H120" s="11"/>
      <c r="I120" s="23">
        <v>424665642</v>
      </c>
      <c r="J120" s="11"/>
      <c r="K120" s="19">
        <v>1510977</v>
      </c>
      <c r="L120" s="11"/>
      <c r="M120" s="23">
        <v>132944660</v>
      </c>
      <c r="N120" s="11"/>
      <c r="O120" s="25">
        <v>69.8</v>
      </c>
    </row>
    <row r="121" spans="1:15" ht="12">
      <c r="A121" s="24" t="s">
        <v>186</v>
      </c>
      <c r="B121" s="25" t="s">
        <v>191</v>
      </c>
      <c r="C121" s="19">
        <v>6388734</v>
      </c>
      <c r="D121" s="20">
        <v>587763528</v>
      </c>
      <c r="E121" s="19">
        <v>5775143</v>
      </c>
      <c r="F121" s="20">
        <v>493088754</v>
      </c>
      <c r="G121" s="19">
        <v>5738644</v>
      </c>
      <c r="H121" s="11">
        <f>G121+G120</f>
        <v>10739412</v>
      </c>
      <c r="I121" s="23">
        <v>489631612</v>
      </c>
      <c r="J121" s="11">
        <f>I121+I120</f>
        <v>914297254</v>
      </c>
      <c r="K121" s="19">
        <v>2194002</v>
      </c>
      <c r="L121" s="11">
        <f>K121+K120</f>
        <v>3704979</v>
      </c>
      <c r="M121" s="23">
        <v>187668977</v>
      </c>
      <c r="N121" s="11">
        <f>M121+M120</f>
        <v>320613637</v>
      </c>
      <c r="O121" s="25">
        <v>61.8</v>
      </c>
    </row>
    <row r="122" spans="1:15" ht="12">
      <c r="A122" s="24" t="s">
        <v>184</v>
      </c>
      <c r="B122" s="25" t="s">
        <v>192</v>
      </c>
      <c r="C122" s="19">
        <v>4237358</v>
      </c>
      <c r="D122" s="20">
        <v>389836936</v>
      </c>
      <c r="E122" s="19">
        <v>3088681</v>
      </c>
      <c r="F122" s="20">
        <v>257658193</v>
      </c>
      <c r="G122" s="19">
        <v>3084617</v>
      </c>
      <c r="H122" s="11"/>
      <c r="I122" s="23">
        <v>257138598</v>
      </c>
      <c r="J122" s="11"/>
      <c r="K122" s="19">
        <v>909632</v>
      </c>
      <c r="L122" s="11"/>
      <c r="M122" s="23">
        <v>79208078</v>
      </c>
      <c r="N122" s="11"/>
      <c r="O122" s="25">
        <v>70.5</v>
      </c>
    </row>
    <row r="123" spans="1:15" ht="12">
      <c r="A123" s="24" t="s">
        <v>186</v>
      </c>
      <c r="B123" s="25" t="s">
        <v>192</v>
      </c>
      <c r="C123" s="19">
        <v>4648693</v>
      </c>
      <c r="D123" s="20">
        <v>427679756</v>
      </c>
      <c r="E123" s="19">
        <v>4016172</v>
      </c>
      <c r="F123" s="20">
        <v>339059596</v>
      </c>
      <c r="G123" s="19">
        <v>4001327</v>
      </c>
      <c r="H123" s="11">
        <f>G123+G122</f>
        <v>7085944</v>
      </c>
      <c r="I123" s="23">
        <v>337178164</v>
      </c>
      <c r="J123" s="11">
        <f>I123+I122</f>
        <v>594316762</v>
      </c>
      <c r="K123" s="19">
        <v>1667724</v>
      </c>
      <c r="L123" s="11">
        <f>K123+K122</f>
        <v>2577356</v>
      </c>
      <c r="M123" s="23">
        <v>140254188</v>
      </c>
      <c r="N123" s="11">
        <f>M123+M122</f>
        <v>219462266</v>
      </c>
      <c r="O123" s="25">
        <v>58.3</v>
      </c>
    </row>
    <row r="124" spans="1:15" ht="12">
      <c r="A124" s="24" t="s">
        <v>184</v>
      </c>
      <c r="B124" s="25" t="s">
        <v>193</v>
      </c>
      <c r="C124" s="19">
        <v>9089394</v>
      </c>
      <c r="D124" s="20">
        <v>836224248</v>
      </c>
      <c r="E124" s="19">
        <v>7320199</v>
      </c>
      <c r="F124" s="20">
        <v>613805781</v>
      </c>
      <c r="G124" s="19">
        <v>7311975</v>
      </c>
      <c r="H124" s="11"/>
      <c r="I124" s="23">
        <v>612875733</v>
      </c>
      <c r="J124" s="11"/>
      <c r="K124" s="19">
        <v>961669</v>
      </c>
      <c r="L124" s="11"/>
      <c r="M124" s="23">
        <v>82838656</v>
      </c>
      <c r="N124" s="11"/>
      <c r="O124" s="25">
        <v>86.8</v>
      </c>
    </row>
    <row r="125" spans="1:15" ht="12">
      <c r="A125" s="24" t="s">
        <v>186</v>
      </c>
      <c r="B125" s="25" t="s">
        <v>193</v>
      </c>
      <c r="C125" s="19">
        <v>9602852</v>
      </c>
      <c r="D125" s="20">
        <v>883462384</v>
      </c>
      <c r="E125" s="19">
        <v>8770266</v>
      </c>
      <c r="F125" s="20">
        <v>753203365</v>
      </c>
      <c r="G125" s="19">
        <v>8728820</v>
      </c>
      <c r="H125" s="11">
        <f>G125+G124</f>
        <v>16040795</v>
      </c>
      <c r="I125" s="23">
        <v>748870184</v>
      </c>
      <c r="J125" s="11">
        <f>I125+I124</f>
        <v>1361745917</v>
      </c>
      <c r="K125" s="19">
        <v>2885507</v>
      </c>
      <c r="L125" s="11">
        <f>K125+K124</f>
        <v>3847176</v>
      </c>
      <c r="M125" s="23">
        <v>242028968</v>
      </c>
      <c r="N125" s="11">
        <f>M125+M124</f>
        <v>324867624</v>
      </c>
      <c r="O125" s="25">
        <v>66.9</v>
      </c>
    </row>
    <row r="126" spans="1:15" ht="12">
      <c r="A126" s="24" t="s">
        <v>184</v>
      </c>
      <c r="B126" s="25" t="s">
        <v>194</v>
      </c>
      <c r="C126" s="19">
        <v>4452767</v>
      </c>
      <c r="D126" s="20">
        <v>409654564</v>
      </c>
      <c r="E126" s="19">
        <v>3646623</v>
      </c>
      <c r="F126" s="20">
        <v>310879249</v>
      </c>
      <c r="G126" s="19">
        <v>3643198</v>
      </c>
      <c r="H126" s="11"/>
      <c r="I126" s="23">
        <v>310424658</v>
      </c>
      <c r="J126" s="11"/>
      <c r="K126" s="19">
        <v>1908755</v>
      </c>
      <c r="L126" s="11"/>
      <c r="M126" s="23">
        <v>163747390</v>
      </c>
      <c r="N126" s="11"/>
      <c r="O126" s="25">
        <v>47.6</v>
      </c>
    </row>
    <row r="127" spans="1:15" ht="12">
      <c r="A127" s="24" t="s">
        <v>186</v>
      </c>
      <c r="B127" s="25" t="s">
        <v>194</v>
      </c>
      <c r="C127" s="19">
        <v>4872788</v>
      </c>
      <c r="D127" s="20">
        <v>448296496</v>
      </c>
      <c r="E127" s="19">
        <v>4138401</v>
      </c>
      <c r="F127" s="20">
        <v>351893356</v>
      </c>
      <c r="G127" s="19">
        <v>4117989</v>
      </c>
      <c r="H127" s="11">
        <f>G127+G126</f>
        <v>7761187</v>
      </c>
      <c r="I127" s="23">
        <v>349889520</v>
      </c>
      <c r="J127" s="11">
        <f>I127+I126</f>
        <v>660314178</v>
      </c>
      <c r="K127" s="19">
        <v>2235718</v>
      </c>
      <c r="L127" s="11">
        <f>K127+K126</f>
        <v>4144473</v>
      </c>
      <c r="M127" s="23">
        <v>190239515</v>
      </c>
      <c r="N127" s="11">
        <f>M127+M126</f>
        <v>353986905</v>
      </c>
      <c r="O127" s="25">
        <v>45.7</v>
      </c>
    </row>
    <row r="128" spans="1:15" ht="12">
      <c r="A128" s="24" t="s">
        <v>184</v>
      </c>
      <c r="B128" s="25" t="s">
        <v>195</v>
      </c>
      <c r="C128" s="19">
        <v>3711302</v>
      </c>
      <c r="D128" s="20">
        <v>341439784</v>
      </c>
      <c r="E128" s="19">
        <v>2576484</v>
      </c>
      <c r="F128" s="20">
        <v>220026279</v>
      </c>
      <c r="G128" s="19">
        <v>2572547</v>
      </c>
      <c r="H128" s="11"/>
      <c r="I128" s="23">
        <v>219556040</v>
      </c>
      <c r="J128" s="11"/>
      <c r="K128" s="19">
        <v>1293315</v>
      </c>
      <c r="L128" s="11"/>
      <c r="M128" s="23">
        <v>114366061</v>
      </c>
      <c r="N128" s="11"/>
      <c r="O128" s="25">
        <v>49.7</v>
      </c>
    </row>
    <row r="129" spans="1:15" ht="12">
      <c r="A129" s="24" t="s">
        <v>186</v>
      </c>
      <c r="B129" s="25" t="s">
        <v>195</v>
      </c>
      <c r="C129" s="19">
        <v>4362423</v>
      </c>
      <c r="D129" s="20">
        <v>401342916</v>
      </c>
      <c r="E129" s="19">
        <v>3892739</v>
      </c>
      <c r="F129" s="20">
        <v>331632869</v>
      </c>
      <c r="G129" s="19">
        <v>3863668</v>
      </c>
      <c r="H129" s="11">
        <f>G129+G128</f>
        <v>6436215</v>
      </c>
      <c r="I129" s="23">
        <v>328903946</v>
      </c>
      <c r="J129" s="11">
        <f>I129+I128</f>
        <v>548459986</v>
      </c>
      <c r="K129" s="19">
        <v>2213445</v>
      </c>
      <c r="L129" s="11">
        <f>K129+K128</f>
        <v>3506760</v>
      </c>
      <c r="M129" s="23">
        <v>189976125</v>
      </c>
      <c r="N129" s="11">
        <f>M129+M128</f>
        <v>304342186</v>
      </c>
      <c r="O129" s="25">
        <v>42.7</v>
      </c>
    </row>
    <row r="130" spans="1:15" ht="12">
      <c r="A130" s="24" t="s">
        <v>184</v>
      </c>
      <c r="B130" s="25" t="s">
        <v>196</v>
      </c>
      <c r="C130" s="19">
        <v>7929632</v>
      </c>
      <c r="D130" s="20">
        <v>729526144</v>
      </c>
      <c r="E130" s="19">
        <v>6132709</v>
      </c>
      <c r="F130" s="20">
        <v>514306734</v>
      </c>
      <c r="G130" s="19">
        <v>6125063</v>
      </c>
      <c r="H130" s="11"/>
      <c r="I130" s="23">
        <v>513219278</v>
      </c>
      <c r="J130" s="11"/>
      <c r="K130" s="19">
        <v>1725587</v>
      </c>
      <c r="L130" s="11"/>
      <c r="M130" s="23">
        <v>151261877</v>
      </c>
      <c r="N130" s="11"/>
      <c r="O130" s="25">
        <v>71.8</v>
      </c>
    </row>
    <row r="131" spans="1:15" ht="12">
      <c r="A131" s="24" t="s">
        <v>186</v>
      </c>
      <c r="B131" s="25" t="s">
        <v>196</v>
      </c>
      <c r="C131" s="19">
        <v>8673427</v>
      </c>
      <c r="D131" s="20">
        <v>797955284</v>
      </c>
      <c r="E131" s="19">
        <v>7727998</v>
      </c>
      <c r="F131" s="20">
        <v>652617949</v>
      </c>
      <c r="G131" s="19">
        <v>7689964</v>
      </c>
      <c r="H131" s="11">
        <f>G131+G130</f>
        <v>13815027</v>
      </c>
      <c r="I131" s="23">
        <v>648897269</v>
      </c>
      <c r="J131" s="11">
        <f>I131+I130</f>
        <v>1162116547</v>
      </c>
      <c r="K131" s="19">
        <v>3624731</v>
      </c>
      <c r="L131" s="11">
        <f>K131+K130</f>
        <v>5350318</v>
      </c>
      <c r="M131" s="23">
        <v>300343364</v>
      </c>
      <c r="N131" s="11">
        <f>M131+M130</f>
        <v>451605241</v>
      </c>
      <c r="O131" s="25">
        <v>52.9</v>
      </c>
    </row>
    <row r="132" spans="1:15" ht="12">
      <c r="A132" s="24" t="s">
        <v>184</v>
      </c>
      <c r="B132" s="25" t="s">
        <v>197</v>
      </c>
      <c r="C132" s="19">
        <v>4810553</v>
      </c>
      <c r="D132" s="20">
        <v>442570876</v>
      </c>
      <c r="E132" s="19">
        <v>3833680</v>
      </c>
      <c r="F132" s="20">
        <v>326941488</v>
      </c>
      <c r="G132" s="19">
        <v>3819092</v>
      </c>
      <c r="H132" s="11"/>
      <c r="I132" s="23">
        <v>325529815</v>
      </c>
      <c r="J132" s="11"/>
      <c r="K132" s="19">
        <v>1860962</v>
      </c>
      <c r="L132" s="11"/>
      <c r="M132" s="23">
        <v>160402847</v>
      </c>
      <c r="N132" s="11"/>
      <c r="O132" s="25">
        <v>51.3</v>
      </c>
    </row>
    <row r="133" spans="1:15" ht="12">
      <c r="A133" s="24" t="s">
        <v>186</v>
      </c>
      <c r="B133" s="25" t="s">
        <v>197</v>
      </c>
      <c r="C133" s="19">
        <v>5296624</v>
      </c>
      <c r="D133" s="20">
        <v>487289408</v>
      </c>
      <c r="E133" s="19">
        <v>4878489</v>
      </c>
      <c r="F133" s="20">
        <v>420237527</v>
      </c>
      <c r="G133" s="19">
        <v>4844844</v>
      </c>
      <c r="H133" s="11">
        <f>G133+G132</f>
        <v>8663936</v>
      </c>
      <c r="I133" s="23">
        <v>416855535</v>
      </c>
      <c r="J133" s="11">
        <f>I133+I132</f>
        <v>742385350</v>
      </c>
      <c r="K133" s="19">
        <v>2557614</v>
      </c>
      <c r="L133" s="11">
        <f>K133+K132</f>
        <v>4418576</v>
      </c>
      <c r="M133" s="23">
        <v>221395891</v>
      </c>
      <c r="N133" s="11">
        <f>M133+M132</f>
        <v>381798738</v>
      </c>
      <c r="O133" s="25">
        <v>47.2</v>
      </c>
    </row>
    <row r="134" spans="1:15" ht="12">
      <c r="A134" s="24" t="s">
        <v>184</v>
      </c>
      <c r="B134" s="25" t="s">
        <v>198</v>
      </c>
      <c r="C134" s="19">
        <v>4146210</v>
      </c>
      <c r="D134" s="20">
        <v>381451320</v>
      </c>
      <c r="E134" s="19">
        <v>3502163</v>
      </c>
      <c r="F134" s="20">
        <v>299777209</v>
      </c>
      <c r="G134" s="19">
        <v>3498927</v>
      </c>
      <c r="H134" s="11"/>
      <c r="I134" s="23">
        <v>299382170</v>
      </c>
      <c r="J134" s="11"/>
      <c r="K134" s="19">
        <v>902188</v>
      </c>
      <c r="L134" s="11"/>
      <c r="M134" s="23">
        <v>79681167</v>
      </c>
      <c r="N134" s="11"/>
      <c r="O134" s="25">
        <v>74.2</v>
      </c>
    </row>
    <row r="135" spans="1:15" ht="12">
      <c r="A135" s="24" t="s">
        <v>186</v>
      </c>
      <c r="B135" s="25" t="s">
        <v>198</v>
      </c>
      <c r="C135" s="19">
        <v>4518825</v>
      </c>
      <c r="D135" s="20">
        <v>415731900</v>
      </c>
      <c r="E135" s="19">
        <v>4082784</v>
      </c>
      <c r="F135" s="20">
        <v>349197435</v>
      </c>
      <c r="G135" s="19">
        <v>4062603</v>
      </c>
      <c r="H135" s="11">
        <f>G135+G134</f>
        <v>7561530</v>
      </c>
      <c r="I135" s="23">
        <v>347339082</v>
      </c>
      <c r="J135" s="11">
        <f>I135+I134</f>
        <v>646721252</v>
      </c>
      <c r="K135" s="19">
        <v>1572944</v>
      </c>
      <c r="L135" s="11">
        <f>K135+K134</f>
        <v>2475132</v>
      </c>
      <c r="M135" s="23">
        <v>132610940</v>
      </c>
      <c r="N135" s="11">
        <f>M135+M134</f>
        <v>212292107</v>
      </c>
      <c r="O135" s="25">
        <v>61.3</v>
      </c>
    </row>
    <row r="136" spans="1:15" ht="12">
      <c r="A136" s="24" t="s">
        <v>199</v>
      </c>
      <c r="B136" s="25" t="s">
        <v>200</v>
      </c>
      <c r="C136" s="19">
        <v>5142396</v>
      </c>
      <c r="D136" s="20">
        <v>473100432</v>
      </c>
      <c r="E136" s="19">
        <v>4435328</v>
      </c>
      <c r="F136" s="20">
        <v>382220404</v>
      </c>
      <c r="G136" s="19">
        <v>4430483</v>
      </c>
      <c r="H136" s="11"/>
      <c r="I136" s="23">
        <v>381311760</v>
      </c>
      <c r="J136" s="11"/>
      <c r="K136" s="19">
        <v>1912486</v>
      </c>
      <c r="L136" s="11"/>
      <c r="M136" s="23">
        <v>169466910</v>
      </c>
      <c r="N136" s="11"/>
      <c r="O136" s="25">
        <v>56.8</v>
      </c>
    </row>
    <row r="137" spans="1:15" ht="12">
      <c r="A137" s="24" t="s">
        <v>201</v>
      </c>
      <c r="B137" s="25" t="s">
        <v>200</v>
      </c>
      <c r="C137" s="19">
        <v>5311630</v>
      </c>
      <c r="D137" s="20">
        <v>488669960</v>
      </c>
      <c r="E137" s="19">
        <v>4929015</v>
      </c>
      <c r="F137" s="20">
        <v>427083994</v>
      </c>
      <c r="G137" s="19">
        <v>4912684</v>
      </c>
      <c r="H137" s="11">
        <f>G137+G136</f>
        <v>9343167</v>
      </c>
      <c r="I137" s="23">
        <v>424842209</v>
      </c>
      <c r="J137" s="11">
        <f>I137+I136</f>
        <v>806153969</v>
      </c>
      <c r="K137" s="19">
        <v>2352075</v>
      </c>
      <c r="L137" s="11">
        <f>K137+K136</f>
        <v>4264561</v>
      </c>
      <c r="M137" s="23">
        <v>205842103</v>
      </c>
      <c r="N137" s="11">
        <f>M137+M136</f>
        <v>375309013</v>
      </c>
      <c r="O137" s="25">
        <v>52.1</v>
      </c>
    </row>
    <row r="138" spans="1:15" ht="12">
      <c r="A138" s="24" t="s">
        <v>199</v>
      </c>
      <c r="B138" s="25" t="s">
        <v>202</v>
      </c>
      <c r="C138" s="19">
        <v>6362533</v>
      </c>
      <c r="D138" s="20">
        <v>585353036</v>
      </c>
      <c r="E138" s="19">
        <v>4862916</v>
      </c>
      <c r="F138" s="20">
        <v>401878374</v>
      </c>
      <c r="G138" s="19">
        <v>4858377</v>
      </c>
      <c r="H138" s="11"/>
      <c r="I138" s="23">
        <v>401092411</v>
      </c>
      <c r="J138" s="11"/>
      <c r="K138" s="19">
        <v>1525528</v>
      </c>
      <c r="L138" s="11"/>
      <c r="M138" s="23">
        <v>131420485</v>
      </c>
      <c r="N138" s="11"/>
      <c r="O138" s="25">
        <v>68.6</v>
      </c>
    </row>
    <row r="139" spans="1:15" ht="12">
      <c r="A139" s="24" t="s">
        <v>201</v>
      </c>
      <c r="B139" s="25" t="s">
        <v>202</v>
      </c>
      <c r="C139" s="19">
        <v>6863796</v>
      </c>
      <c r="D139" s="20">
        <v>631469232</v>
      </c>
      <c r="E139" s="19">
        <v>5344827</v>
      </c>
      <c r="F139" s="20">
        <v>439819179</v>
      </c>
      <c r="G139" s="19">
        <v>5321940</v>
      </c>
      <c r="H139" s="11">
        <f>G139+G138</f>
        <v>10180317</v>
      </c>
      <c r="I139" s="23">
        <v>437367929</v>
      </c>
      <c r="J139" s="11">
        <f>I139+I138</f>
        <v>838460340</v>
      </c>
      <c r="K139" s="19">
        <v>1941792</v>
      </c>
      <c r="L139" s="11">
        <f>K139+K138</f>
        <v>3467320</v>
      </c>
      <c r="M139" s="23">
        <v>162949785</v>
      </c>
      <c r="N139" s="11">
        <f>M139+M138</f>
        <v>294370270</v>
      </c>
      <c r="O139" s="25">
        <v>63.5</v>
      </c>
    </row>
    <row r="140" spans="1:15" ht="12">
      <c r="A140" s="24" t="s">
        <v>199</v>
      </c>
      <c r="B140" s="25" t="s">
        <v>203</v>
      </c>
      <c r="C140" s="19">
        <v>5843527</v>
      </c>
      <c r="D140" s="20">
        <v>537604484</v>
      </c>
      <c r="E140" s="19">
        <v>5176566</v>
      </c>
      <c r="F140" s="20">
        <v>445223329</v>
      </c>
      <c r="G140" s="19">
        <v>5169164</v>
      </c>
      <c r="H140" s="11"/>
      <c r="I140" s="23">
        <v>444187560</v>
      </c>
      <c r="J140" s="11"/>
      <c r="K140" s="19">
        <v>1326841</v>
      </c>
      <c r="L140" s="11"/>
      <c r="M140" s="23">
        <v>116800218</v>
      </c>
      <c r="N140" s="11"/>
      <c r="O140" s="25">
        <v>74.3</v>
      </c>
    </row>
    <row r="141" spans="1:15" ht="12">
      <c r="A141" s="24" t="s">
        <v>201</v>
      </c>
      <c r="B141" s="25" t="s">
        <v>203</v>
      </c>
      <c r="C141" s="19">
        <v>5992367</v>
      </c>
      <c r="D141" s="20">
        <v>551297764</v>
      </c>
      <c r="E141" s="19">
        <v>5410601</v>
      </c>
      <c r="F141" s="20">
        <v>465471901</v>
      </c>
      <c r="G141" s="19">
        <v>5387444</v>
      </c>
      <c r="H141" s="11">
        <f>G141+G140</f>
        <v>10556608</v>
      </c>
      <c r="I141" s="23">
        <v>463054415</v>
      </c>
      <c r="J141" s="11">
        <f>I141+I140</f>
        <v>907241975</v>
      </c>
      <c r="K141" s="19">
        <v>1568574</v>
      </c>
      <c r="L141" s="11">
        <f>K141+K140</f>
        <v>2895415</v>
      </c>
      <c r="M141" s="23">
        <v>135858999</v>
      </c>
      <c r="N141" s="11">
        <f>M141+M140</f>
        <v>252659217</v>
      </c>
      <c r="O141" s="25">
        <v>70.9</v>
      </c>
    </row>
    <row r="142" spans="1:15" ht="12">
      <c r="A142" s="24" t="s">
        <v>199</v>
      </c>
      <c r="B142" s="25" t="s">
        <v>204</v>
      </c>
      <c r="C142" s="19">
        <v>5404926</v>
      </c>
      <c r="D142" s="20">
        <v>497253192</v>
      </c>
      <c r="E142" s="19">
        <v>4165635</v>
      </c>
      <c r="F142" s="20">
        <v>353403060</v>
      </c>
      <c r="G142" s="19">
        <v>4161667</v>
      </c>
      <c r="H142" s="11"/>
      <c r="I142" s="23">
        <v>352787107</v>
      </c>
      <c r="J142" s="11"/>
      <c r="K142" s="19">
        <v>1500887</v>
      </c>
      <c r="L142" s="11"/>
      <c r="M142" s="23">
        <v>132225156</v>
      </c>
      <c r="N142" s="11"/>
      <c r="O142" s="25">
        <v>63.9</v>
      </c>
    </row>
    <row r="143" spans="1:15" ht="12">
      <c r="A143" s="24" t="s">
        <v>201</v>
      </c>
      <c r="B143" s="25" t="s">
        <v>204</v>
      </c>
      <c r="C143" s="19">
        <v>5822405</v>
      </c>
      <c r="D143" s="20">
        <v>535661260</v>
      </c>
      <c r="E143" s="19">
        <v>5224596</v>
      </c>
      <c r="F143" s="20">
        <v>446695436</v>
      </c>
      <c r="G143" s="19">
        <v>5199634</v>
      </c>
      <c r="H143" s="11">
        <f>G143+G142</f>
        <v>9361301</v>
      </c>
      <c r="I143" s="23">
        <v>443681094</v>
      </c>
      <c r="J143" s="11">
        <f>I143+I142</f>
        <v>796468201</v>
      </c>
      <c r="K143" s="19">
        <v>2339405</v>
      </c>
      <c r="L143" s="11">
        <f>K143+K142</f>
        <v>3840292</v>
      </c>
      <c r="M143" s="23">
        <v>200738218</v>
      </c>
      <c r="N143" s="11">
        <f>M143+M142</f>
        <v>332963374</v>
      </c>
      <c r="O143" s="25">
        <v>55</v>
      </c>
    </row>
    <row r="144" spans="1:15" ht="12">
      <c r="A144" s="24" t="s">
        <v>199</v>
      </c>
      <c r="B144" s="25" t="s">
        <v>205</v>
      </c>
      <c r="C144" s="19">
        <v>5440663</v>
      </c>
      <c r="D144" s="20">
        <v>500540996</v>
      </c>
      <c r="E144" s="19">
        <v>4557469</v>
      </c>
      <c r="F144" s="20">
        <v>389290660</v>
      </c>
      <c r="G144" s="19">
        <v>4550622</v>
      </c>
      <c r="H144" s="11"/>
      <c r="I144" s="23">
        <v>388183066</v>
      </c>
      <c r="J144" s="11"/>
      <c r="K144" s="19">
        <v>925525</v>
      </c>
      <c r="L144" s="11"/>
      <c r="M144" s="23">
        <v>81501247</v>
      </c>
      <c r="N144" s="11"/>
      <c r="O144" s="25">
        <v>79.7</v>
      </c>
    </row>
    <row r="145" spans="1:15" ht="12">
      <c r="A145" s="24" t="s">
        <v>201</v>
      </c>
      <c r="B145" s="25" t="s">
        <v>205</v>
      </c>
      <c r="C145" s="19">
        <v>5622033</v>
      </c>
      <c r="D145" s="20">
        <v>517227036</v>
      </c>
      <c r="E145" s="19">
        <v>5139750</v>
      </c>
      <c r="F145" s="20">
        <v>441710764</v>
      </c>
      <c r="G145" s="19">
        <v>5118248</v>
      </c>
      <c r="H145" s="11">
        <f>G145+G144</f>
        <v>9668870</v>
      </c>
      <c r="I145" s="23">
        <v>438909156</v>
      </c>
      <c r="J145" s="11">
        <f>I145+I144</f>
        <v>827092222</v>
      </c>
      <c r="K145" s="19">
        <v>1445486</v>
      </c>
      <c r="L145" s="11">
        <f>K145+K144</f>
        <v>2371011</v>
      </c>
      <c r="M145" s="23">
        <v>124428378</v>
      </c>
      <c r="N145" s="11">
        <f>M145+M144</f>
        <v>205929625</v>
      </c>
      <c r="O145" s="25">
        <v>71.8</v>
      </c>
    </row>
    <row r="146" spans="1:15" ht="12">
      <c r="A146" s="24" t="s">
        <v>199</v>
      </c>
      <c r="B146" s="25" t="s">
        <v>206</v>
      </c>
      <c r="C146" s="19">
        <v>7079440</v>
      </c>
      <c r="D146" s="20">
        <v>651308480</v>
      </c>
      <c r="E146" s="19">
        <v>5892316</v>
      </c>
      <c r="F146" s="20">
        <v>505480771</v>
      </c>
      <c r="G146" s="19">
        <v>5883912</v>
      </c>
      <c r="H146" s="11"/>
      <c r="I146" s="23">
        <v>504247311</v>
      </c>
      <c r="J146" s="11"/>
      <c r="K146" s="19">
        <v>2027178</v>
      </c>
      <c r="L146" s="11"/>
      <c r="M146" s="23">
        <v>178986768</v>
      </c>
      <c r="N146" s="11"/>
      <c r="O146" s="25">
        <v>65.5</v>
      </c>
    </row>
    <row r="147" spans="1:15" ht="12">
      <c r="A147" s="24" t="s">
        <v>201</v>
      </c>
      <c r="B147" s="25" t="s">
        <v>206</v>
      </c>
      <c r="C147" s="19">
        <v>7442047</v>
      </c>
      <c r="D147" s="20">
        <v>684668324</v>
      </c>
      <c r="E147" s="19">
        <v>6708417</v>
      </c>
      <c r="F147" s="20">
        <v>573907388</v>
      </c>
      <c r="G147" s="19">
        <v>6666083</v>
      </c>
      <c r="H147" s="11">
        <f>G147+G146</f>
        <v>12549995</v>
      </c>
      <c r="I147" s="23">
        <v>569565906</v>
      </c>
      <c r="J147" s="11">
        <f>I147+I146</f>
        <v>1073813217</v>
      </c>
      <c r="K147" s="19">
        <v>2706245</v>
      </c>
      <c r="L147" s="11">
        <f>K147+K146</f>
        <v>4733423</v>
      </c>
      <c r="M147" s="23">
        <v>232845957</v>
      </c>
      <c r="N147" s="11">
        <f>M147+M146</f>
        <v>411832725</v>
      </c>
      <c r="O147" s="25">
        <v>59.4</v>
      </c>
    </row>
    <row r="148" spans="1:15" ht="12">
      <c r="A148" s="24" t="s">
        <v>199</v>
      </c>
      <c r="B148" s="25" t="s">
        <v>207</v>
      </c>
      <c r="C148" s="19">
        <v>5458827</v>
      </c>
      <c r="D148" s="20">
        <v>502212084</v>
      </c>
      <c r="E148" s="19">
        <v>3890475</v>
      </c>
      <c r="F148" s="20">
        <v>325412168</v>
      </c>
      <c r="G148" s="19">
        <v>3886160</v>
      </c>
      <c r="H148" s="11"/>
      <c r="I148" s="23">
        <v>324785154</v>
      </c>
      <c r="J148" s="11"/>
      <c r="K148" s="19">
        <v>1221392</v>
      </c>
      <c r="L148" s="11"/>
      <c r="M148" s="23">
        <v>106687750</v>
      </c>
      <c r="N148" s="11"/>
      <c r="O148" s="25">
        <v>68.6</v>
      </c>
    </row>
    <row r="149" spans="1:15" ht="12">
      <c r="A149" s="24" t="s">
        <v>201</v>
      </c>
      <c r="B149" s="25" t="s">
        <v>207</v>
      </c>
      <c r="C149" s="19">
        <v>6023528</v>
      </c>
      <c r="D149" s="20">
        <v>554164576</v>
      </c>
      <c r="E149" s="19">
        <v>5119057</v>
      </c>
      <c r="F149" s="20">
        <v>430269018</v>
      </c>
      <c r="G149" s="19">
        <v>5101312</v>
      </c>
      <c r="H149" s="11">
        <f>G149+G148</f>
        <v>8987472</v>
      </c>
      <c r="I149" s="23">
        <v>427958112</v>
      </c>
      <c r="J149" s="11">
        <f>I149+I148</f>
        <v>752743266</v>
      </c>
      <c r="K149" s="19">
        <v>2182831</v>
      </c>
      <c r="L149" s="11">
        <f>K149+K148</f>
        <v>3404223</v>
      </c>
      <c r="M149" s="23">
        <v>183487872</v>
      </c>
      <c r="N149" s="11">
        <f>M149+M148</f>
        <v>290175622</v>
      </c>
      <c r="O149" s="25">
        <v>57.2</v>
      </c>
    </row>
    <row r="150" spans="1:15" ht="12">
      <c r="A150" s="24" t="s">
        <v>199</v>
      </c>
      <c r="B150" s="25" t="s">
        <v>208</v>
      </c>
      <c r="C150" s="19">
        <v>4388373</v>
      </c>
      <c r="D150" s="20">
        <v>403730316</v>
      </c>
      <c r="E150" s="19">
        <v>3736250</v>
      </c>
      <c r="F150" s="20">
        <v>318866833</v>
      </c>
      <c r="G150" s="19">
        <v>3732932</v>
      </c>
      <c r="H150" s="11"/>
      <c r="I150" s="23">
        <v>318312542</v>
      </c>
      <c r="J150" s="11"/>
      <c r="K150" s="19">
        <v>823370</v>
      </c>
      <c r="L150" s="11"/>
      <c r="M150" s="23">
        <v>72399145</v>
      </c>
      <c r="N150" s="11"/>
      <c r="O150" s="25">
        <v>77.9</v>
      </c>
    </row>
    <row r="151" spans="1:15" ht="12">
      <c r="A151" s="24" t="s">
        <v>201</v>
      </c>
      <c r="B151" s="25" t="s">
        <v>208</v>
      </c>
      <c r="C151" s="19">
        <v>4530880</v>
      </c>
      <c r="D151" s="20">
        <v>416840960</v>
      </c>
      <c r="E151" s="19">
        <v>4195089</v>
      </c>
      <c r="F151" s="20">
        <v>361199476</v>
      </c>
      <c r="G151" s="19">
        <v>4181523</v>
      </c>
      <c r="H151" s="11">
        <f>G151+G150</f>
        <v>7914455</v>
      </c>
      <c r="I151" s="23">
        <v>359512606</v>
      </c>
      <c r="J151" s="11">
        <f>I151+I150</f>
        <v>677825148</v>
      </c>
      <c r="K151" s="19">
        <v>1259397</v>
      </c>
      <c r="L151" s="11">
        <f>K151+K150</f>
        <v>2082767</v>
      </c>
      <c r="M151" s="23">
        <v>108786699</v>
      </c>
      <c r="N151" s="11">
        <f>M151+M150</f>
        <v>181185844</v>
      </c>
      <c r="O151" s="25">
        <v>69.9</v>
      </c>
    </row>
    <row r="152" spans="1:15" ht="12">
      <c r="A152" s="24" t="s">
        <v>199</v>
      </c>
      <c r="B152" s="25" t="s">
        <v>209</v>
      </c>
      <c r="C152" s="19">
        <v>4807689</v>
      </c>
      <c r="D152" s="20">
        <v>442307388</v>
      </c>
      <c r="E152" s="19">
        <v>4041503</v>
      </c>
      <c r="F152" s="20">
        <v>346384884</v>
      </c>
      <c r="G152" s="19">
        <v>4037838</v>
      </c>
      <c r="H152" s="11"/>
      <c r="I152" s="23">
        <v>345677073</v>
      </c>
      <c r="J152" s="11"/>
      <c r="K152" s="19">
        <v>1275097</v>
      </c>
      <c r="L152" s="11"/>
      <c r="M152" s="23">
        <v>112421228</v>
      </c>
      <c r="N152" s="11"/>
      <c r="O152" s="25">
        <v>68.4</v>
      </c>
    </row>
    <row r="153" spans="1:15" ht="12">
      <c r="A153" s="24" t="s">
        <v>201</v>
      </c>
      <c r="B153" s="25" t="s">
        <v>209</v>
      </c>
      <c r="C153" s="19">
        <v>5172361</v>
      </c>
      <c r="D153" s="20">
        <v>475857212</v>
      </c>
      <c r="E153" s="19">
        <v>4490347</v>
      </c>
      <c r="F153" s="20">
        <v>383063356</v>
      </c>
      <c r="G153" s="19">
        <v>4472453</v>
      </c>
      <c r="H153" s="11">
        <f>G153+G152</f>
        <v>8510291</v>
      </c>
      <c r="I153" s="23">
        <v>380959970</v>
      </c>
      <c r="J153" s="11">
        <f>I153+I152</f>
        <v>726637043</v>
      </c>
      <c r="K153" s="19">
        <v>1630301</v>
      </c>
      <c r="L153" s="11">
        <f>K153+K152</f>
        <v>2905398</v>
      </c>
      <c r="M153" s="23">
        <v>139858843</v>
      </c>
      <c r="N153" s="11">
        <f>M153+M152</f>
        <v>252280071</v>
      </c>
      <c r="O153" s="25">
        <v>63.5</v>
      </c>
    </row>
    <row r="154" spans="1:15" ht="12">
      <c r="A154" s="24" t="s">
        <v>199</v>
      </c>
      <c r="B154" s="25" t="s">
        <v>210</v>
      </c>
      <c r="C154" s="19">
        <v>4278778</v>
      </c>
      <c r="D154" s="20">
        <v>393647576</v>
      </c>
      <c r="E154" s="19">
        <v>3033494</v>
      </c>
      <c r="F154" s="20">
        <v>254905852</v>
      </c>
      <c r="G154" s="19">
        <v>3024743</v>
      </c>
      <c r="H154" s="11"/>
      <c r="I154" s="23">
        <v>254145823</v>
      </c>
      <c r="J154" s="11"/>
      <c r="K154" s="19">
        <v>744823</v>
      </c>
      <c r="L154" s="11"/>
      <c r="M154" s="23">
        <v>65147910</v>
      </c>
      <c r="N154" s="11"/>
      <c r="O154" s="25">
        <v>75.4</v>
      </c>
    </row>
    <row r="155" spans="1:15" ht="12">
      <c r="A155" s="24" t="s">
        <v>201</v>
      </c>
      <c r="B155" s="25" t="s">
        <v>210</v>
      </c>
      <c r="C155" s="19">
        <v>4999367</v>
      </c>
      <c r="D155" s="20">
        <v>459941764</v>
      </c>
      <c r="E155" s="19">
        <v>4574438</v>
      </c>
      <c r="F155" s="20">
        <v>389643186</v>
      </c>
      <c r="G155" s="19">
        <v>4506423</v>
      </c>
      <c r="H155" s="11">
        <f>G155+G154</f>
        <v>7531166</v>
      </c>
      <c r="I155" s="23">
        <v>383820893</v>
      </c>
      <c r="J155" s="11">
        <f>I155+I154</f>
        <v>637966716</v>
      </c>
      <c r="K155" s="19">
        <v>1753077</v>
      </c>
      <c r="L155" s="11">
        <f>K155+K154</f>
        <v>2497900</v>
      </c>
      <c r="M155" s="23">
        <v>148672150</v>
      </c>
      <c r="N155" s="11">
        <f>M155+M154</f>
        <v>213820060</v>
      </c>
      <c r="O155" s="25">
        <v>61.1</v>
      </c>
    </row>
    <row r="156" spans="1:15" ht="12">
      <c r="A156" s="24" t="s">
        <v>199</v>
      </c>
      <c r="B156" s="25" t="s">
        <v>211</v>
      </c>
      <c r="C156" s="19">
        <v>5599142</v>
      </c>
      <c r="D156" s="20">
        <v>515121064</v>
      </c>
      <c r="E156" s="19">
        <v>4781836</v>
      </c>
      <c r="F156" s="20">
        <v>408937923</v>
      </c>
      <c r="G156" s="19">
        <v>4773652</v>
      </c>
      <c r="H156" s="11"/>
      <c r="I156" s="23">
        <v>407865399</v>
      </c>
      <c r="J156" s="11"/>
      <c r="K156" s="19">
        <v>1148434</v>
      </c>
      <c r="L156" s="11"/>
      <c r="M156" s="23">
        <v>101305251</v>
      </c>
      <c r="N156" s="11"/>
      <c r="O156" s="25">
        <v>75.9</v>
      </c>
    </row>
    <row r="157" spans="1:15" ht="12">
      <c r="A157" s="24" t="s">
        <v>201</v>
      </c>
      <c r="B157" s="25" t="s">
        <v>211</v>
      </c>
      <c r="C157" s="19">
        <v>5914484</v>
      </c>
      <c r="D157" s="20">
        <v>544132528</v>
      </c>
      <c r="E157" s="19">
        <v>5400256</v>
      </c>
      <c r="F157" s="20">
        <v>460473812</v>
      </c>
      <c r="G157" s="19">
        <v>5357464</v>
      </c>
      <c r="H157" s="11">
        <f>G157+G156</f>
        <v>10131116</v>
      </c>
      <c r="I157" s="23">
        <v>456355830</v>
      </c>
      <c r="J157" s="11">
        <f>I157+I156</f>
        <v>864221229</v>
      </c>
      <c r="K157" s="19">
        <v>1693621</v>
      </c>
      <c r="L157" s="11">
        <f>K157+K156</f>
        <v>2842055</v>
      </c>
      <c r="M157" s="23">
        <v>144311363</v>
      </c>
      <c r="N157" s="11">
        <f>M157+M156</f>
        <v>245616614</v>
      </c>
      <c r="O157" s="25">
        <v>68.4</v>
      </c>
    </row>
    <row r="158" spans="1:15" ht="12">
      <c r="A158" s="24" t="s">
        <v>199</v>
      </c>
      <c r="B158" s="25" t="s">
        <v>212</v>
      </c>
      <c r="C158" s="19">
        <v>4309698</v>
      </c>
      <c r="D158" s="20">
        <v>396492216</v>
      </c>
      <c r="E158" s="19">
        <v>3691673</v>
      </c>
      <c r="F158" s="20">
        <v>319721574</v>
      </c>
      <c r="G158" s="19">
        <v>3683057</v>
      </c>
      <c r="H158" s="11"/>
      <c r="I158" s="23">
        <v>319021642</v>
      </c>
      <c r="J158" s="11"/>
      <c r="K158" s="19">
        <v>1818792</v>
      </c>
      <c r="L158" s="11"/>
      <c r="M158" s="23">
        <v>161833770</v>
      </c>
      <c r="N158" s="11"/>
      <c r="O158" s="25">
        <v>50.6</v>
      </c>
    </row>
    <row r="159" spans="1:15" ht="12">
      <c r="A159" s="24" t="s">
        <v>201</v>
      </c>
      <c r="B159" s="25" t="s">
        <v>212</v>
      </c>
      <c r="C159" s="19">
        <v>4555269</v>
      </c>
      <c r="D159" s="20">
        <v>419084748</v>
      </c>
      <c r="E159" s="19">
        <v>4268989</v>
      </c>
      <c r="F159" s="20">
        <v>371239385</v>
      </c>
      <c r="G159" s="19">
        <v>4244392</v>
      </c>
      <c r="H159" s="11">
        <f>G159+G158</f>
        <v>7927449</v>
      </c>
      <c r="I159" s="23">
        <v>369022022</v>
      </c>
      <c r="J159" s="11">
        <f>I159+I158</f>
        <v>688043664</v>
      </c>
      <c r="K159" s="19">
        <v>2275490</v>
      </c>
      <c r="L159" s="11">
        <f>K159+K158</f>
        <v>4094282</v>
      </c>
      <c r="M159" s="23">
        <v>199720118</v>
      </c>
      <c r="N159" s="11">
        <f>M159+M158</f>
        <v>361553888</v>
      </c>
      <c r="O159" s="25">
        <v>46.4</v>
      </c>
    </row>
    <row r="160" spans="1:15" ht="12">
      <c r="A160" s="24" t="s">
        <v>199</v>
      </c>
      <c r="B160" s="25" t="s">
        <v>213</v>
      </c>
      <c r="C160" s="19">
        <v>4285928</v>
      </c>
      <c r="D160" s="20">
        <v>394305376</v>
      </c>
      <c r="E160" s="19">
        <v>3595660</v>
      </c>
      <c r="F160" s="20">
        <v>308019880</v>
      </c>
      <c r="G160" s="19">
        <v>3589663</v>
      </c>
      <c r="H160" s="11"/>
      <c r="I160" s="23">
        <v>307367900</v>
      </c>
      <c r="J160" s="11"/>
      <c r="K160" s="19">
        <v>907835</v>
      </c>
      <c r="L160" s="11"/>
      <c r="M160" s="23">
        <v>80273700</v>
      </c>
      <c r="N160" s="11"/>
      <c r="O160" s="25">
        <v>74.7</v>
      </c>
    </row>
    <row r="161" spans="1:15" ht="12">
      <c r="A161" s="24" t="s">
        <v>201</v>
      </c>
      <c r="B161" s="25" t="s">
        <v>213</v>
      </c>
      <c r="C161" s="19">
        <v>4725469</v>
      </c>
      <c r="D161" s="20">
        <v>434743148</v>
      </c>
      <c r="E161" s="19">
        <v>4282444</v>
      </c>
      <c r="F161" s="20">
        <v>365318461</v>
      </c>
      <c r="G161" s="19">
        <v>4248110</v>
      </c>
      <c r="H161" s="11">
        <f>G161+G160</f>
        <v>7837773</v>
      </c>
      <c r="I161" s="23">
        <v>362088579</v>
      </c>
      <c r="J161" s="11">
        <f>I161+I160</f>
        <v>669456479</v>
      </c>
      <c r="K161" s="19">
        <v>1449265</v>
      </c>
      <c r="L161" s="11">
        <f>K161+K160</f>
        <v>2357100</v>
      </c>
      <c r="M161" s="23">
        <v>123527993</v>
      </c>
      <c r="N161" s="11">
        <f>M161+M160</f>
        <v>203801693</v>
      </c>
      <c r="O161" s="25">
        <v>65.9</v>
      </c>
    </row>
    <row r="162" spans="1:15" ht="12">
      <c r="A162" s="24" t="s">
        <v>214</v>
      </c>
      <c r="B162" s="25" t="s">
        <v>215</v>
      </c>
      <c r="C162" s="19">
        <v>5661383</v>
      </c>
      <c r="D162" s="20">
        <v>520847236</v>
      </c>
      <c r="E162" s="19">
        <v>4912064</v>
      </c>
      <c r="F162" s="20">
        <v>419577525</v>
      </c>
      <c r="G162" s="19">
        <v>4905630</v>
      </c>
      <c r="H162" s="11"/>
      <c r="I162" s="23">
        <v>418768064</v>
      </c>
      <c r="J162" s="11"/>
      <c r="K162" s="19">
        <v>1357059</v>
      </c>
      <c r="L162" s="11"/>
      <c r="M162" s="23">
        <v>119744534</v>
      </c>
      <c r="N162" s="11"/>
      <c r="O162" s="25">
        <v>72.3</v>
      </c>
    </row>
    <row r="163" spans="1:15" ht="12">
      <c r="A163" s="24" t="s">
        <v>216</v>
      </c>
      <c r="B163" s="25" t="s">
        <v>215</v>
      </c>
      <c r="C163" s="19">
        <v>5792714</v>
      </c>
      <c r="D163" s="20">
        <v>532929688</v>
      </c>
      <c r="E163" s="19">
        <v>5307453</v>
      </c>
      <c r="F163" s="20">
        <v>456764526</v>
      </c>
      <c r="G163" s="19">
        <v>5284624</v>
      </c>
      <c r="H163" s="11">
        <f>G163+G162</f>
        <v>10190254</v>
      </c>
      <c r="I163" s="23">
        <v>454302510</v>
      </c>
      <c r="J163" s="11">
        <f>I163+I162</f>
        <v>873070574</v>
      </c>
      <c r="K163" s="19">
        <v>1776827</v>
      </c>
      <c r="L163" s="11">
        <f>K163+K162</f>
        <v>3133886</v>
      </c>
      <c r="M163" s="23">
        <v>154354562</v>
      </c>
      <c r="N163" s="11">
        <f>M163+M162</f>
        <v>274099096</v>
      </c>
      <c r="O163" s="25">
        <v>66.4</v>
      </c>
    </row>
    <row r="164" spans="1:15" ht="12">
      <c r="A164" s="24" t="s">
        <v>214</v>
      </c>
      <c r="B164" s="25" t="s">
        <v>217</v>
      </c>
      <c r="C164" s="19">
        <v>6293539</v>
      </c>
      <c r="D164" s="20">
        <v>579005588</v>
      </c>
      <c r="E164" s="19">
        <v>4790151</v>
      </c>
      <c r="F164" s="20">
        <v>393909548</v>
      </c>
      <c r="G164" s="19">
        <v>4786896</v>
      </c>
      <c r="H164" s="11"/>
      <c r="I164" s="23">
        <v>393378887</v>
      </c>
      <c r="J164" s="11"/>
      <c r="K164" s="19">
        <v>1605811</v>
      </c>
      <c r="L164" s="11"/>
      <c r="M164" s="23">
        <v>138179133</v>
      </c>
      <c r="N164" s="11"/>
      <c r="O164" s="25">
        <v>66.5</v>
      </c>
    </row>
    <row r="165" spans="1:15" ht="12">
      <c r="A165" s="24" t="s">
        <v>216</v>
      </c>
      <c r="B165" s="25" t="s">
        <v>217</v>
      </c>
      <c r="C165" s="19">
        <v>6716590</v>
      </c>
      <c r="D165" s="20">
        <v>617926280</v>
      </c>
      <c r="E165" s="19">
        <v>5154076</v>
      </c>
      <c r="F165" s="20">
        <v>422795301</v>
      </c>
      <c r="G165" s="19">
        <v>5137357</v>
      </c>
      <c r="H165" s="11">
        <f>G165+G164</f>
        <v>9924253</v>
      </c>
      <c r="I165" s="23">
        <v>421100334</v>
      </c>
      <c r="J165" s="11">
        <f>I165+I164</f>
        <v>814479221</v>
      </c>
      <c r="K165" s="19">
        <v>1967341</v>
      </c>
      <c r="L165" s="11">
        <f>K165+K164</f>
        <v>3573152</v>
      </c>
      <c r="M165" s="23">
        <v>165085520</v>
      </c>
      <c r="N165" s="11">
        <f>M165+M164</f>
        <v>303264653</v>
      </c>
      <c r="O165" s="25">
        <v>61.7</v>
      </c>
    </row>
    <row r="166" spans="1:15" ht="12">
      <c r="A166" s="24" t="s">
        <v>214</v>
      </c>
      <c r="B166" s="25" t="s">
        <v>218</v>
      </c>
      <c r="C166" s="19">
        <v>5248305</v>
      </c>
      <c r="D166" s="20">
        <v>482844060</v>
      </c>
      <c r="E166" s="19">
        <v>4505350</v>
      </c>
      <c r="F166" s="20">
        <v>382523812</v>
      </c>
      <c r="G166" s="19">
        <v>4496169</v>
      </c>
      <c r="H166" s="11"/>
      <c r="I166" s="23">
        <v>381207195</v>
      </c>
      <c r="J166" s="11"/>
      <c r="K166" s="19">
        <v>937205</v>
      </c>
      <c r="L166" s="11"/>
      <c r="M166" s="23">
        <v>81727087</v>
      </c>
      <c r="N166" s="11"/>
      <c r="O166" s="25">
        <v>79.2</v>
      </c>
    </row>
    <row r="167" spans="1:15" ht="12">
      <c r="A167" s="24" t="s">
        <v>216</v>
      </c>
      <c r="B167" s="25" t="s">
        <v>218</v>
      </c>
      <c r="C167" s="19">
        <v>5362595</v>
      </c>
      <c r="D167" s="20">
        <v>493358740</v>
      </c>
      <c r="E167" s="19">
        <v>4722031</v>
      </c>
      <c r="F167" s="20">
        <v>401592993</v>
      </c>
      <c r="G167" s="19">
        <v>4698330</v>
      </c>
      <c r="H167" s="11">
        <f>G167+G166</f>
        <v>9194499</v>
      </c>
      <c r="I167" s="23">
        <v>399030356</v>
      </c>
      <c r="J167" s="11">
        <f>I167+I166</f>
        <v>780237551</v>
      </c>
      <c r="K167" s="19">
        <v>1181385</v>
      </c>
      <c r="L167" s="11">
        <f>K167+K166</f>
        <v>2118590</v>
      </c>
      <c r="M167" s="23">
        <v>100750804</v>
      </c>
      <c r="N167" s="11">
        <f>M167+M166</f>
        <v>182477891</v>
      </c>
      <c r="O167" s="25">
        <v>74.9</v>
      </c>
    </row>
    <row r="168" spans="1:15" ht="12">
      <c r="A168" s="24" t="s">
        <v>214</v>
      </c>
      <c r="B168" s="25" t="s">
        <v>219</v>
      </c>
      <c r="C168" s="19">
        <v>7323045</v>
      </c>
      <c r="D168" s="20">
        <v>673720140</v>
      </c>
      <c r="E168" s="19">
        <v>5021412</v>
      </c>
      <c r="F168" s="20">
        <v>412176229</v>
      </c>
      <c r="G168" s="19">
        <v>5014852</v>
      </c>
      <c r="H168" s="11"/>
      <c r="I168" s="23">
        <v>410329971</v>
      </c>
      <c r="J168" s="11"/>
      <c r="K168" s="19">
        <v>1317404</v>
      </c>
      <c r="L168" s="11"/>
      <c r="M168" s="23">
        <v>113458094</v>
      </c>
      <c r="N168" s="11"/>
      <c r="O168" s="25">
        <v>73.7</v>
      </c>
    </row>
    <row r="169" spans="1:15" ht="12">
      <c r="A169" s="24" t="s">
        <v>216</v>
      </c>
      <c r="B169" s="25" t="s">
        <v>219</v>
      </c>
      <c r="C169" s="19">
        <v>8119897</v>
      </c>
      <c r="D169" s="20">
        <v>747030524</v>
      </c>
      <c r="E169" s="19">
        <v>7045563</v>
      </c>
      <c r="F169" s="20">
        <v>594642758</v>
      </c>
      <c r="G169" s="19">
        <v>7021906</v>
      </c>
      <c r="H169" s="11">
        <f>G169+G168</f>
        <v>12036758</v>
      </c>
      <c r="I169" s="23">
        <v>589244341</v>
      </c>
      <c r="J169" s="11">
        <f>I169+I168</f>
        <v>999574312</v>
      </c>
      <c r="K169" s="19">
        <v>2981728</v>
      </c>
      <c r="L169" s="11">
        <f>K169+K168</f>
        <v>4299132</v>
      </c>
      <c r="M169" s="23">
        <v>249113286</v>
      </c>
      <c r="N169" s="11">
        <f>M169+M168</f>
        <v>362571380</v>
      </c>
      <c r="O169" s="25">
        <v>57.5</v>
      </c>
    </row>
    <row r="170" spans="1:15" ht="12">
      <c r="A170" s="24" t="s">
        <v>214</v>
      </c>
      <c r="B170" s="25" t="s">
        <v>220</v>
      </c>
      <c r="C170" s="19">
        <v>6914846</v>
      </c>
      <c r="D170" s="20">
        <v>636165832</v>
      </c>
      <c r="E170" s="19">
        <v>5758063</v>
      </c>
      <c r="F170" s="20">
        <v>486418261</v>
      </c>
      <c r="G170" s="19">
        <v>5721093</v>
      </c>
      <c r="H170" s="11"/>
      <c r="I170" s="23">
        <v>483184071</v>
      </c>
      <c r="J170" s="11"/>
      <c r="K170" s="19">
        <v>1444735</v>
      </c>
      <c r="L170" s="11"/>
      <c r="M170" s="23">
        <v>126803707</v>
      </c>
      <c r="N170" s="11"/>
      <c r="O170" s="25">
        <v>74.7</v>
      </c>
    </row>
    <row r="171" spans="1:15" ht="12">
      <c r="A171" s="24" t="s">
        <v>216</v>
      </c>
      <c r="B171" s="25" t="s">
        <v>220</v>
      </c>
      <c r="C171" s="19">
        <v>7156383</v>
      </c>
      <c r="D171" s="20">
        <v>658387236</v>
      </c>
      <c r="E171" s="19">
        <v>6491818</v>
      </c>
      <c r="F171" s="20">
        <v>557286339</v>
      </c>
      <c r="G171" s="19">
        <v>6422645</v>
      </c>
      <c r="H171" s="11">
        <f>G171+G170</f>
        <v>12143738</v>
      </c>
      <c r="I171" s="23">
        <v>550375888</v>
      </c>
      <c r="J171" s="11">
        <f>I171+I170</f>
        <v>1033559959</v>
      </c>
      <c r="K171" s="19">
        <v>2107016</v>
      </c>
      <c r="L171" s="11">
        <f>K171+K170</f>
        <v>3551751</v>
      </c>
      <c r="M171" s="23">
        <v>181872129</v>
      </c>
      <c r="N171" s="11">
        <f>M171+M170</f>
        <v>308675836</v>
      </c>
      <c r="O171" s="25">
        <v>67.2</v>
      </c>
    </row>
    <row r="172" spans="1:15" ht="12">
      <c r="A172" s="24" t="s">
        <v>214</v>
      </c>
      <c r="B172" s="25" t="s">
        <v>221</v>
      </c>
      <c r="C172" s="19">
        <v>5755383</v>
      </c>
      <c r="D172" s="20">
        <v>529495236</v>
      </c>
      <c r="E172" s="19">
        <v>4559824</v>
      </c>
      <c r="F172" s="20">
        <v>385638745</v>
      </c>
      <c r="G172" s="19">
        <v>4534111</v>
      </c>
      <c r="H172" s="11"/>
      <c r="I172" s="23">
        <v>383809282</v>
      </c>
      <c r="J172" s="11"/>
      <c r="K172" s="19">
        <v>1086353</v>
      </c>
      <c r="L172" s="11"/>
      <c r="M172" s="23">
        <v>95166126</v>
      </c>
      <c r="N172" s="11"/>
      <c r="O172" s="25">
        <v>76</v>
      </c>
    </row>
    <row r="173" spans="1:15" ht="12">
      <c r="A173" s="24" t="s">
        <v>216</v>
      </c>
      <c r="B173" s="25" t="s">
        <v>221</v>
      </c>
      <c r="C173" s="19">
        <v>6020564</v>
      </c>
      <c r="D173" s="20">
        <v>553891888</v>
      </c>
      <c r="E173" s="19">
        <v>5240516</v>
      </c>
      <c r="F173" s="20">
        <v>441319622</v>
      </c>
      <c r="G173" s="19">
        <v>5174149</v>
      </c>
      <c r="H173" s="11">
        <f>G173+G172</f>
        <v>9708260</v>
      </c>
      <c r="I173" s="23">
        <v>436014791</v>
      </c>
      <c r="J173" s="11">
        <f>I173+I172</f>
        <v>819824073</v>
      </c>
      <c r="K173" s="19">
        <v>1708467</v>
      </c>
      <c r="L173" s="11">
        <f>K173+K172</f>
        <v>2794820</v>
      </c>
      <c r="M173" s="23">
        <v>143642392</v>
      </c>
      <c r="N173" s="11">
        <f>M173+M172</f>
        <v>238808518</v>
      </c>
      <c r="O173" s="25">
        <v>67</v>
      </c>
    </row>
    <row r="174" spans="1:15" ht="12">
      <c r="A174" s="24" t="s">
        <v>214</v>
      </c>
      <c r="B174" s="25" t="s">
        <v>222</v>
      </c>
      <c r="C174" s="19">
        <v>5917438</v>
      </c>
      <c r="D174" s="20">
        <v>544404296</v>
      </c>
      <c r="E174" s="19">
        <v>4410236</v>
      </c>
      <c r="F174" s="20">
        <v>365010413</v>
      </c>
      <c r="G174" s="19">
        <v>4403364</v>
      </c>
      <c r="H174" s="11"/>
      <c r="I174" s="23">
        <v>364145712</v>
      </c>
      <c r="J174" s="11"/>
      <c r="K174" s="19">
        <v>806688</v>
      </c>
      <c r="L174" s="11"/>
      <c r="M174" s="23">
        <v>69489769</v>
      </c>
      <c r="N174" s="11"/>
      <c r="O174" s="25">
        <v>81.7</v>
      </c>
    </row>
    <row r="175" spans="1:15" ht="12">
      <c r="A175" s="24" t="s">
        <v>216</v>
      </c>
      <c r="B175" s="25" t="s">
        <v>222</v>
      </c>
      <c r="C175" s="19">
        <v>6467717</v>
      </c>
      <c r="D175" s="20">
        <v>595029964</v>
      </c>
      <c r="E175" s="19">
        <v>5552272</v>
      </c>
      <c r="F175" s="20">
        <v>466858453</v>
      </c>
      <c r="G175" s="19">
        <v>5528714</v>
      </c>
      <c r="H175" s="11">
        <f>G175+G174</f>
        <v>9932078</v>
      </c>
      <c r="I175" s="23">
        <v>463799587</v>
      </c>
      <c r="J175" s="11">
        <f>I175+I174</f>
        <v>827945299</v>
      </c>
      <c r="K175" s="19">
        <v>1772455</v>
      </c>
      <c r="L175" s="11">
        <f>K175+K174</f>
        <v>2579143</v>
      </c>
      <c r="M175" s="23">
        <v>147113430</v>
      </c>
      <c r="N175" s="11">
        <f>M175+M174</f>
        <v>216603199</v>
      </c>
      <c r="O175" s="25">
        <v>67.9</v>
      </c>
    </row>
    <row r="176" spans="1:15" ht="12">
      <c r="A176" s="24" t="s">
        <v>214</v>
      </c>
      <c r="B176" s="25" t="s">
        <v>223</v>
      </c>
      <c r="C176" s="19">
        <v>5168542</v>
      </c>
      <c r="D176" s="20">
        <v>475505864</v>
      </c>
      <c r="E176" s="19">
        <v>4294658</v>
      </c>
      <c r="F176" s="20">
        <v>363247334</v>
      </c>
      <c r="G176" s="19">
        <v>4284130</v>
      </c>
      <c r="H176" s="11"/>
      <c r="I176" s="23">
        <v>361380040</v>
      </c>
      <c r="J176" s="11"/>
      <c r="K176" s="19">
        <v>1496240</v>
      </c>
      <c r="L176" s="11"/>
      <c r="M176" s="23">
        <v>131051110</v>
      </c>
      <c r="N176" s="11"/>
      <c r="O176" s="25">
        <v>65.1</v>
      </c>
    </row>
    <row r="177" spans="1:15" ht="12">
      <c r="A177" s="24" t="s">
        <v>216</v>
      </c>
      <c r="B177" s="25" t="s">
        <v>223</v>
      </c>
      <c r="C177" s="19">
        <v>5357326</v>
      </c>
      <c r="D177" s="20">
        <v>492873992</v>
      </c>
      <c r="E177" s="19">
        <v>4907298</v>
      </c>
      <c r="F177" s="20">
        <v>422339122</v>
      </c>
      <c r="G177" s="19">
        <v>4888890</v>
      </c>
      <c r="H177" s="11">
        <f>G177+G176</f>
        <v>9173020</v>
      </c>
      <c r="I177" s="23">
        <v>419205026</v>
      </c>
      <c r="J177" s="11">
        <f>I177+I176</f>
        <v>780585066</v>
      </c>
      <c r="K177" s="19">
        <v>2083427</v>
      </c>
      <c r="L177" s="11">
        <f>K177+K176</f>
        <v>3579667</v>
      </c>
      <c r="M177" s="23">
        <v>180268992</v>
      </c>
      <c r="N177" s="11">
        <f>M177+M176</f>
        <v>311320102</v>
      </c>
      <c r="O177" s="25">
        <v>57.4</v>
      </c>
    </row>
    <row r="178" spans="1:15" ht="12">
      <c r="A178" s="24" t="s">
        <v>214</v>
      </c>
      <c r="B178" s="25" t="s">
        <v>224</v>
      </c>
      <c r="C178" s="19">
        <v>4091302</v>
      </c>
      <c r="D178" s="20">
        <v>376399784</v>
      </c>
      <c r="E178" s="19">
        <v>2985030</v>
      </c>
      <c r="F178" s="20">
        <v>250122272</v>
      </c>
      <c r="G178" s="19">
        <v>2978471</v>
      </c>
      <c r="H178" s="11"/>
      <c r="I178" s="23">
        <v>249462158</v>
      </c>
      <c r="J178" s="11"/>
      <c r="K178" s="19">
        <v>816111</v>
      </c>
      <c r="L178" s="11"/>
      <c r="M178" s="23">
        <v>71154265</v>
      </c>
      <c r="N178" s="11"/>
      <c r="O178" s="25">
        <v>72.6</v>
      </c>
    </row>
    <row r="179" spans="1:15" ht="12">
      <c r="A179" s="24" t="s">
        <v>216</v>
      </c>
      <c r="B179" s="25" t="s">
        <v>224</v>
      </c>
      <c r="C179" s="19">
        <v>4684012</v>
      </c>
      <c r="D179" s="20">
        <v>430929104</v>
      </c>
      <c r="E179" s="19">
        <v>3700558</v>
      </c>
      <c r="F179" s="20">
        <v>308059376</v>
      </c>
      <c r="G179" s="19">
        <v>3681613</v>
      </c>
      <c r="H179" s="11">
        <f>G179+G178</f>
        <v>6660084</v>
      </c>
      <c r="I179" s="23">
        <v>306213767</v>
      </c>
      <c r="J179" s="11">
        <f>I179+I178</f>
        <v>555675925</v>
      </c>
      <c r="K179" s="19">
        <v>1358164</v>
      </c>
      <c r="L179" s="11">
        <f>K179+K178</f>
        <v>2174275</v>
      </c>
      <c r="M179" s="23">
        <v>112448214</v>
      </c>
      <c r="N179" s="11">
        <f>M179+M178</f>
        <v>183602479</v>
      </c>
      <c r="O179" s="25">
        <v>63.1</v>
      </c>
    </row>
    <row r="180" spans="1:15" ht="12">
      <c r="A180" s="24" t="s">
        <v>214</v>
      </c>
      <c r="B180" s="25" t="s">
        <v>225</v>
      </c>
      <c r="C180" s="19">
        <v>4789548</v>
      </c>
      <c r="D180" s="20">
        <v>440638416</v>
      </c>
      <c r="E180" s="19">
        <v>3112404</v>
      </c>
      <c r="F180" s="20">
        <v>259510869</v>
      </c>
      <c r="G180" s="19">
        <v>3106040</v>
      </c>
      <c r="H180" s="11"/>
      <c r="I180" s="23">
        <v>258788376</v>
      </c>
      <c r="J180" s="11"/>
      <c r="K180" s="19">
        <v>738409</v>
      </c>
      <c r="L180" s="11"/>
      <c r="M180" s="23">
        <v>64055994</v>
      </c>
      <c r="N180" s="11"/>
      <c r="O180" s="25">
        <v>76.2</v>
      </c>
    </row>
    <row r="181" spans="1:15" ht="12">
      <c r="A181" s="24" t="s">
        <v>216</v>
      </c>
      <c r="B181" s="25" t="s">
        <v>225</v>
      </c>
      <c r="C181" s="19">
        <v>5629412</v>
      </c>
      <c r="D181" s="20">
        <v>517905904</v>
      </c>
      <c r="E181" s="19">
        <v>4939069</v>
      </c>
      <c r="F181" s="20">
        <v>415758579</v>
      </c>
      <c r="G181" s="19">
        <v>4896767</v>
      </c>
      <c r="H181" s="11">
        <f>G181+G180</f>
        <v>8002807</v>
      </c>
      <c r="I181" s="23">
        <v>411487012</v>
      </c>
      <c r="J181" s="11">
        <f>I181+I180</f>
        <v>670275388</v>
      </c>
      <c r="K181" s="19">
        <v>2064764</v>
      </c>
      <c r="L181" s="11">
        <f>K181+K180</f>
        <v>2803173</v>
      </c>
      <c r="M181" s="23">
        <v>172491192</v>
      </c>
      <c r="N181" s="11">
        <f>M181+M180</f>
        <v>236547186</v>
      </c>
      <c r="O181" s="25">
        <v>57.8</v>
      </c>
    </row>
    <row r="182" spans="1:15" ht="12">
      <c r="A182" s="24" t="s">
        <v>214</v>
      </c>
      <c r="B182" s="25" t="s">
        <v>226</v>
      </c>
      <c r="C182" s="19">
        <v>8048655</v>
      </c>
      <c r="D182" s="20">
        <v>740476260</v>
      </c>
      <c r="E182" s="19">
        <v>6263590</v>
      </c>
      <c r="F182" s="20">
        <v>523975331</v>
      </c>
      <c r="G182" s="19">
        <v>6251172</v>
      </c>
      <c r="H182" s="11"/>
      <c r="I182" s="23">
        <v>522495047</v>
      </c>
      <c r="J182" s="11"/>
      <c r="K182" s="19">
        <v>1447798</v>
      </c>
      <c r="L182" s="11"/>
      <c r="M182" s="23">
        <v>126311329</v>
      </c>
      <c r="N182" s="11"/>
      <c r="O182" s="25">
        <v>76.8</v>
      </c>
    </row>
    <row r="183" spans="1:15" ht="12">
      <c r="A183" s="24" t="s">
        <v>216</v>
      </c>
      <c r="B183" s="25" t="s">
        <v>226</v>
      </c>
      <c r="C183" s="19">
        <v>8792808</v>
      </c>
      <c r="D183" s="20">
        <v>808938336</v>
      </c>
      <c r="E183" s="19">
        <v>7715822</v>
      </c>
      <c r="F183" s="20">
        <v>646853833</v>
      </c>
      <c r="G183" s="19">
        <v>7676100</v>
      </c>
      <c r="H183" s="11">
        <f>G183+G182</f>
        <v>13927272</v>
      </c>
      <c r="I183" s="23">
        <v>642847242</v>
      </c>
      <c r="J183" s="11">
        <f>I183+I182</f>
        <v>1165342289</v>
      </c>
      <c r="K183" s="19">
        <v>2680095</v>
      </c>
      <c r="L183" s="11">
        <f>K183+K182</f>
        <v>4127893</v>
      </c>
      <c r="M183" s="23">
        <v>223178297</v>
      </c>
      <c r="N183" s="11">
        <f>M183+M182</f>
        <v>349489626</v>
      </c>
      <c r="O183" s="25">
        <v>65.1</v>
      </c>
    </row>
    <row r="184" spans="1:15" ht="12">
      <c r="A184" s="24" t="s">
        <v>214</v>
      </c>
      <c r="B184" s="25" t="s">
        <v>227</v>
      </c>
      <c r="C184" s="19">
        <v>5334296</v>
      </c>
      <c r="D184" s="20">
        <v>490755232</v>
      </c>
      <c r="E184" s="19">
        <v>3628452</v>
      </c>
      <c r="F184" s="20">
        <v>300055260</v>
      </c>
      <c r="G184" s="19">
        <v>3610678</v>
      </c>
      <c r="H184" s="11"/>
      <c r="I184" s="23">
        <v>298608923</v>
      </c>
      <c r="J184" s="11"/>
      <c r="K184" s="19">
        <v>593970</v>
      </c>
      <c r="L184" s="11"/>
      <c r="M184" s="23">
        <v>51123176</v>
      </c>
      <c r="N184" s="11"/>
      <c r="O184" s="25">
        <v>83.5</v>
      </c>
    </row>
    <row r="185" spans="1:15" ht="12">
      <c r="A185" s="24" t="s">
        <v>216</v>
      </c>
      <c r="B185" s="25" t="s">
        <v>227</v>
      </c>
      <c r="C185" s="19">
        <v>6075722</v>
      </c>
      <c r="D185" s="20">
        <v>558966424</v>
      </c>
      <c r="E185" s="19">
        <v>5365643</v>
      </c>
      <c r="F185" s="20">
        <v>451563211</v>
      </c>
      <c r="G185" s="19">
        <v>5327490</v>
      </c>
      <c r="H185" s="11">
        <f>G185+G184</f>
        <v>8938168</v>
      </c>
      <c r="I185" s="23">
        <v>447860256</v>
      </c>
      <c r="J185" s="11">
        <f>I185+I184</f>
        <v>746469179</v>
      </c>
      <c r="K185" s="19">
        <v>1942926</v>
      </c>
      <c r="L185" s="11">
        <f>K185+K184</f>
        <v>2536896</v>
      </c>
      <c r="M185" s="23">
        <v>161472340</v>
      </c>
      <c r="N185" s="11">
        <f>M185+M184</f>
        <v>212595516</v>
      </c>
      <c r="O185" s="25">
        <v>63.5</v>
      </c>
    </row>
    <row r="186" spans="1:15" ht="12">
      <c r="A186" s="24" t="s">
        <v>214</v>
      </c>
      <c r="B186" s="25" t="s">
        <v>228</v>
      </c>
      <c r="C186" s="19">
        <v>5861249</v>
      </c>
      <c r="D186" s="20">
        <v>539234908</v>
      </c>
      <c r="E186" s="19">
        <v>5174900</v>
      </c>
      <c r="F186" s="20">
        <v>442881423</v>
      </c>
      <c r="G186" s="19">
        <v>5165889</v>
      </c>
      <c r="H186" s="11"/>
      <c r="I186" s="23">
        <v>441757516</v>
      </c>
      <c r="J186" s="11"/>
      <c r="K186" s="19">
        <v>943366</v>
      </c>
      <c r="L186" s="11"/>
      <c r="M186" s="23">
        <v>83134918</v>
      </c>
      <c r="N186" s="11"/>
      <c r="O186" s="25">
        <v>81.7</v>
      </c>
    </row>
    <row r="187" spans="1:15" ht="12">
      <c r="A187" s="26" t="s">
        <v>216</v>
      </c>
      <c r="B187" s="27" t="s">
        <v>228</v>
      </c>
      <c r="C187" s="21">
        <v>6213636</v>
      </c>
      <c r="D187" s="22">
        <v>571654512</v>
      </c>
      <c r="E187" s="21">
        <v>5647889</v>
      </c>
      <c r="F187" s="22">
        <v>482807932</v>
      </c>
      <c r="G187" s="21">
        <v>5597005</v>
      </c>
      <c r="H187" s="16">
        <f>G187+G186</f>
        <v>10762894</v>
      </c>
      <c r="I187" s="9">
        <v>478200982</v>
      </c>
      <c r="J187" s="16">
        <f>I187+I186</f>
        <v>919958498</v>
      </c>
      <c r="K187" s="21">
        <v>1380136</v>
      </c>
      <c r="L187" s="16">
        <f>K187+K186</f>
        <v>2323502</v>
      </c>
      <c r="M187" s="9">
        <v>118038499</v>
      </c>
      <c r="N187" s="16">
        <f>M187+M186</f>
        <v>201173417</v>
      </c>
      <c r="O187" s="27">
        <v>75.3</v>
      </c>
    </row>
    <row r="188" spans="3:16" ht="12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P188" s="5"/>
    </row>
    <row r="189" spans="2:16" ht="12">
      <c r="B189" s="56" t="s">
        <v>348</v>
      </c>
      <c r="C189" s="44">
        <f>SUM(C2:C187)</f>
        <v>1064674187</v>
      </c>
      <c r="D189" s="44">
        <f>SUM(D2:D187)</f>
        <v>97950025204</v>
      </c>
      <c r="E189" s="44">
        <f>SUM(E2:E187)</f>
        <v>920894401</v>
      </c>
      <c r="F189" s="44">
        <f>SUM(F2:F187)</f>
        <v>78989615334</v>
      </c>
      <c r="G189" s="44"/>
      <c r="H189" s="44">
        <f>SUM(H2:H187)</f>
        <v>917951263</v>
      </c>
      <c r="I189" s="44"/>
      <c r="J189" s="44">
        <f>SUM(J2:J187)</f>
        <v>78660326150</v>
      </c>
      <c r="K189" s="44"/>
      <c r="L189" s="44">
        <f>SUM(L2:L187)</f>
        <v>326662460</v>
      </c>
      <c r="M189" s="44"/>
      <c r="N189" s="44">
        <f>SUM(N2:N187)</f>
        <v>28460054417</v>
      </c>
      <c r="O189" s="45"/>
      <c r="P189" s="5"/>
    </row>
    <row r="190" spans="2:16" ht="12">
      <c r="B190" s="59" t="s">
        <v>340</v>
      </c>
      <c r="C190" s="40">
        <f>AVERAGE(C2:C187)</f>
        <v>5724054.768817204</v>
      </c>
      <c r="D190" s="40">
        <f>AVERAGE(D2:D187)</f>
        <v>526613038.7311828</v>
      </c>
      <c r="E190" s="40">
        <f>AVERAGE(E2:E187)</f>
        <v>4951045.166666667</v>
      </c>
      <c r="F190" s="40">
        <f>AVERAGE(F2:F187)</f>
        <v>424675351.2580645</v>
      </c>
      <c r="G190" s="40"/>
      <c r="H190" s="40">
        <f>AVERAGE(H2:H187)</f>
        <v>10087376.516483517</v>
      </c>
      <c r="I190" s="41"/>
      <c r="J190" s="42">
        <f aca="true" t="shared" si="0" ref="J190:O190">AVERAGE(J2:J187)</f>
        <v>864399188.4615384</v>
      </c>
      <c r="K190" s="41"/>
      <c r="L190" s="40">
        <f t="shared" si="0"/>
        <v>3589697.3626373624</v>
      </c>
      <c r="M190" s="41"/>
      <c r="N190" s="40">
        <f t="shared" si="0"/>
        <v>312747850.73626375</v>
      </c>
      <c r="O190" s="43">
        <f t="shared" si="0"/>
        <v>64.94032258064517</v>
      </c>
      <c r="P190" s="5"/>
    </row>
    <row r="191" spans="2:16" ht="12">
      <c r="B191" s="61" t="s">
        <v>345</v>
      </c>
      <c r="C191" s="30">
        <f>MIN(C2:C187)</f>
        <v>3053470</v>
      </c>
      <c r="D191" s="30">
        <f>MIN(D2:D187)</f>
        <v>280919240</v>
      </c>
      <c r="E191" s="30">
        <f>MIN(E2:E187)</f>
        <v>2289271</v>
      </c>
      <c r="F191" s="30">
        <f>MIN(F2:F187)</f>
        <v>191099773</v>
      </c>
      <c r="G191" s="30"/>
      <c r="H191" s="30">
        <f>MIN(H2:H187)</f>
        <v>5313050</v>
      </c>
      <c r="I191" s="30"/>
      <c r="J191" s="31">
        <f>MIN(J2:J187)</f>
        <v>447887119</v>
      </c>
      <c r="K191" s="30"/>
      <c r="L191" s="30">
        <f>MIN(L2:L187)</f>
        <v>1560216</v>
      </c>
      <c r="M191" s="30"/>
      <c r="N191" s="30">
        <f>MIN(N2:N187)</f>
        <v>130720379</v>
      </c>
      <c r="O191" s="32">
        <f>MIN(O2:O187)</f>
        <v>42.7</v>
      </c>
      <c r="P191" s="5"/>
    </row>
    <row r="192" spans="2:16" ht="12">
      <c r="B192" s="63" t="s">
        <v>346</v>
      </c>
      <c r="C192" s="33">
        <f>MAX(C2:C187)</f>
        <v>15568668</v>
      </c>
      <c r="D192" s="33">
        <f>MAX(D2:D187)</f>
        <v>1432317456</v>
      </c>
      <c r="E192" s="33">
        <f>MAX(E2:E187)</f>
        <v>14663874</v>
      </c>
      <c r="F192" s="33">
        <f>MAX(F2:F187)</f>
        <v>1307758195</v>
      </c>
      <c r="G192" s="33"/>
      <c r="H192" s="33">
        <f>MAX(H2:H187)</f>
        <v>35756128</v>
      </c>
      <c r="I192" s="33"/>
      <c r="J192" s="34">
        <f>MAX(J2:J187)</f>
        <v>3160352544</v>
      </c>
      <c r="K192" s="33"/>
      <c r="L192" s="33">
        <f>MAX(L2:L187)</f>
        <v>15065340</v>
      </c>
      <c r="M192" s="33"/>
      <c r="N192" s="33">
        <f>MAX(N2:N187)</f>
        <v>1343909831</v>
      </c>
      <c r="O192" s="35">
        <f>MAX(O2:O187)</f>
        <v>86.9</v>
      </c>
      <c r="P192" s="5"/>
    </row>
    <row r="193" spans="2:16" ht="12">
      <c r="B193" s="37" t="s">
        <v>347</v>
      </c>
      <c r="C193" s="99"/>
      <c r="D193" s="103">
        <f>D189/C189</f>
        <v>92</v>
      </c>
      <c r="E193" s="99"/>
      <c r="F193" s="102">
        <f>F189/E189</f>
        <v>85.77488933391832</v>
      </c>
      <c r="G193" s="99"/>
      <c r="H193" s="36"/>
      <c r="I193" s="37"/>
      <c r="J193" s="38">
        <f>J190/H190</f>
        <v>85.69117917320192</v>
      </c>
      <c r="K193" s="37"/>
      <c r="L193" s="37"/>
      <c r="M193" s="37"/>
      <c r="N193" s="38">
        <f>N190/L190</f>
        <v>87.12373750261969</v>
      </c>
      <c r="O193" s="39"/>
      <c r="P193" s="5"/>
    </row>
    <row r="194" spans="3:16" ht="12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P194" s="5"/>
    </row>
    <row r="195" spans="3:16" ht="12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46">
        <f>N189/286000000</f>
        <v>99.51067977972028</v>
      </c>
      <c r="P195" s="5"/>
    </row>
    <row r="196" spans="3:16" ht="12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P196" s="5"/>
    </row>
    <row r="197" spans="3:16" ht="12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P197" s="5"/>
    </row>
    <row r="198" spans="3:16" ht="12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P198" s="5"/>
    </row>
    <row r="199" spans="3:16" ht="12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P199" s="5"/>
    </row>
    <row r="200" spans="3:16" ht="12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P200" s="5"/>
    </row>
    <row r="201" spans="3:16" ht="12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P201" s="5"/>
    </row>
    <row r="202" spans="3:16" ht="12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P202" s="5"/>
    </row>
    <row r="203" spans="3:16" ht="12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P203" s="5"/>
    </row>
    <row r="204" spans="3:16" ht="12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P204" s="5"/>
    </row>
    <row r="205" spans="3:16" ht="12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P205" s="5"/>
    </row>
    <row r="206" spans="3:16" ht="12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P206" s="5"/>
    </row>
    <row r="207" spans="3:16" ht="12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P207" s="5"/>
    </row>
    <row r="208" spans="3:16" ht="12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P208" s="5"/>
    </row>
    <row r="209" spans="3:16" ht="12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P209" s="5"/>
    </row>
    <row r="210" spans="3:16" ht="12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P210" s="5"/>
    </row>
    <row r="211" spans="3:16" ht="12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P211" s="5"/>
    </row>
    <row r="212" spans="3:16" ht="12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P212" s="5"/>
    </row>
    <row r="213" spans="3:16" ht="12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P213" s="5"/>
    </row>
    <row r="214" spans="3:16" ht="12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P214" s="5"/>
    </row>
    <row r="215" spans="3:16" ht="12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P215" s="5"/>
    </row>
    <row r="216" spans="3:16" ht="12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P216" s="5"/>
    </row>
    <row r="217" spans="3:16" ht="12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P217" s="5"/>
    </row>
    <row r="218" spans="3:16" ht="12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P218" s="5"/>
    </row>
    <row r="219" spans="3:16" ht="12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P219" s="5"/>
    </row>
    <row r="220" spans="3:16" ht="12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P220" s="5"/>
    </row>
    <row r="221" spans="3:16" ht="12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P221" s="5"/>
    </row>
    <row r="222" spans="3:16" ht="12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P222" s="5"/>
    </row>
    <row r="223" spans="3:16" ht="12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P223" s="5"/>
    </row>
    <row r="224" spans="3:16" ht="12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P224" s="5"/>
    </row>
    <row r="225" spans="3:16" ht="12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P225" s="5"/>
    </row>
    <row r="226" spans="3:16" ht="12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P226" s="5"/>
    </row>
    <row r="227" spans="3:16" ht="12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P227" s="5"/>
    </row>
    <row r="228" spans="3:16" ht="12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P228" s="5"/>
    </row>
    <row r="229" spans="3:16" ht="12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P229" s="5"/>
    </row>
    <row r="230" spans="3:16" ht="12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P230" s="5"/>
    </row>
    <row r="231" spans="3:16" ht="12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P231" s="5"/>
    </row>
    <row r="232" spans="3:16" ht="12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P232" s="5"/>
    </row>
    <row r="233" spans="3:16" ht="12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P233" s="5"/>
    </row>
    <row r="234" spans="3:16" ht="12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P234" s="5"/>
    </row>
    <row r="235" spans="3:16" ht="12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P235" s="5"/>
    </row>
    <row r="236" spans="3:16" ht="12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P236" s="5"/>
    </row>
    <row r="237" spans="3:16" ht="12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P237" s="5"/>
    </row>
    <row r="238" spans="3:16" ht="12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P238" s="5"/>
    </row>
    <row r="239" spans="3:16" ht="12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P239" s="5"/>
    </row>
    <row r="240" spans="3:16" ht="12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P240" s="5"/>
    </row>
    <row r="241" spans="3:16" ht="12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P241" s="5"/>
    </row>
    <row r="242" spans="3:16" ht="12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P242" s="5"/>
    </row>
    <row r="243" spans="3:16" ht="12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P243" s="5"/>
    </row>
    <row r="244" spans="3:16" ht="12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P244" s="5"/>
    </row>
    <row r="245" spans="3:16" ht="12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P245" s="5"/>
    </row>
    <row r="246" spans="3:16" ht="12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P246" s="5"/>
    </row>
    <row r="247" spans="3:16" ht="12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P247" s="5"/>
    </row>
    <row r="248" spans="3:16" ht="12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P248" s="5"/>
    </row>
    <row r="249" spans="3:16" ht="12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P249" s="5"/>
    </row>
    <row r="250" spans="3:16" ht="12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P250" s="5"/>
    </row>
    <row r="251" spans="3:16" ht="12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P251" s="5"/>
    </row>
    <row r="252" spans="3:16" ht="12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P252" s="5"/>
    </row>
    <row r="253" spans="3:16" ht="12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P253" s="5"/>
    </row>
    <row r="254" spans="3:16" ht="12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P254" s="5"/>
    </row>
    <row r="255" spans="3:16" ht="12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P255" s="5"/>
    </row>
    <row r="256" spans="3:16" ht="12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P256" s="5"/>
    </row>
    <row r="257" spans="3:16" ht="12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P257" s="5"/>
    </row>
    <row r="258" spans="3:16" ht="12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P258" s="5"/>
    </row>
    <row r="259" spans="3:16" ht="12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P259" s="5"/>
    </row>
    <row r="260" spans="3:16" ht="12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P260" s="5"/>
    </row>
    <row r="261" spans="3:16" ht="12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P261" s="5"/>
    </row>
    <row r="262" spans="3:16" ht="12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P262" s="5"/>
    </row>
    <row r="263" spans="3:16" ht="12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P263" s="5"/>
    </row>
    <row r="264" spans="3:16" ht="12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P264" s="5"/>
    </row>
    <row r="265" spans="3:16" ht="12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P265" s="5"/>
    </row>
    <row r="266" spans="3:16" ht="12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P266" s="5"/>
    </row>
    <row r="267" spans="3:16" ht="12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P267" s="5"/>
    </row>
    <row r="268" spans="3:16" ht="12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P268" s="5"/>
    </row>
    <row r="269" spans="3:16" ht="12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P269" s="5"/>
    </row>
    <row r="270" spans="3:16" ht="12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P270" s="5"/>
    </row>
    <row r="271" spans="3:16" ht="12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P271" s="5"/>
    </row>
    <row r="272" spans="3:16" ht="12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P272" s="5"/>
    </row>
    <row r="273" spans="3:16" ht="12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P273" s="5"/>
    </row>
    <row r="274" spans="3:16" ht="12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P274" s="5"/>
    </row>
    <row r="275" spans="3:16" ht="12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P275" s="5"/>
    </row>
    <row r="276" spans="3:16" ht="12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P276" s="5"/>
    </row>
    <row r="277" spans="3:16" ht="12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P277" s="5"/>
    </row>
    <row r="278" spans="3:16" ht="12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P278" s="5"/>
    </row>
    <row r="279" spans="3:16" ht="12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P279" s="5"/>
    </row>
    <row r="280" spans="3:16" ht="12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P280" s="5"/>
    </row>
    <row r="281" spans="3:16" ht="12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P281" s="5"/>
    </row>
    <row r="282" spans="3:16" ht="12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P282" s="5"/>
    </row>
    <row r="283" spans="3:16" ht="12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P283" s="5"/>
    </row>
    <row r="284" spans="3:16" ht="12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P284" s="5"/>
    </row>
    <row r="285" spans="3:16" ht="12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P285" s="5"/>
    </row>
    <row r="286" spans="3:16" ht="12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P286" s="5"/>
    </row>
    <row r="287" spans="3:16" ht="12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P287" s="5"/>
    </row>
    <row r="288" spans="3:16" ht="12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P288" s="5"/>
    </row>
    <row r="289" spans="3:16" ht="12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P289" s="5"/>
    </row>
    <row r="290" spans="3:16" ht="12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P290" s="5"/>
    </row>
    <row r="291" spans="3:16" ht="12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P291" s="5"/>
    </row>
    <row r="292" spans="3:16" ht="12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P292" s="5"/>
    </row>
    <row r="293" spans="3:16" ht="12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P293" s="5"/>
    </row>
    <row r="294" spans="3:16" ht="12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P294" s="5"/>
    </row>
    <row r="295" spans="3:16" ht="12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P295" s="5"/>
    </row>
    <row r="296" spans="3:16" ht="12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P296" s="5"/>
    </row>
    <row r="297" spans="3:16" ht="12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P297" s="5"/>
    </row>
    <row r="298" spans="3:16" ht="12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P298" s="5"/>
    </row>
    <row r="299" spans="3:16" ht="12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P299" s="5"/>
    </row>
    <row r="300" spans="3:16" ht="12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P300" s="5"/>
    </row>
    <row r="301" spans="3:16" ht="12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P301" s="5"/>
    </row>
    <row r="302" spans="3:16" ht="12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P302" s="5"/>
    </row>
    <row r="303" spans="3:16" ht="12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P303" s="5"/>
    </row>
    <row r="304" spans="3:16" ht="12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P304" s="5"/>
    </row>
    <row r="305" spans="3:16" ht="12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P305" s="5"/>
    </row>
    <row r="306" spans="3:16" ht="12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P306" s="5"/>
    </row>
    <row r="307" spans="3:16" ht="12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P307" s="5"/>
    </row>
    <row r="308" spans="3:16" ht="12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P308" s="5"/>
    </row>
    <row r="309" spans="3:16" ht="12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P309" s="5"/>
    </row>
    <row r="310" spans="3:16" ht="12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P310" s="5"/>
    </row>
    <row r="311" spans="3:16" ht="12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P311" s="5"/>
    </row>
    <row r="312" spans="3:16" ht="12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P312" s="5"/>
    </row>
    <row r="313" spans="3:16" ht="12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P313" s="5"/>
    </row>
    <row r="314" spans="3:16" ht="12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P314" s="5"/>
    </row>
    <row r="315" spans="3:16" ht="12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P315" s="5"/>
    </row>
    <row r="316" spans="3:16" ht="12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P316" s="5"/>
    </row>
    <row r="317" spans="3:16" ht="12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P317" s="5"/>
    </row>
    <row r="318" spans="3:16" ht="12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P318" s="5"/>
    </row>
    <row r="319" spans="3:16" ht="12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P319" s="5"/>
    </row>
    <row r="320" spans="3:16" ht="12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P320" s="5"/>
    </row>
    <row r="321" spans="3:16" ht="12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P321" s="5"/>
    </row>
    <row r="322" spans="3:16" ht="12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P322" s="5"/>
    </row>
    <row r="323" spans="3:16" ht="12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P323" s="5"/>
    </row>
    <row r="324" spans="3:16" ht="12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P324" s="5"/>
    </row>
    <row r="325" spans="3:16" ht="12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P325" s="5"/>
    </row>
    <row r="326" spans="3:16" ht="12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P326" s="5"/>
    </row>
    <row r="327" spans="3:16" ht="12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P327" s="5"/>
    </row>
    <row r="328" spans="3:16" ht="12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P328" s="5"/>
    </row>
    <row r="329" spans="3:16" ht="12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P329" s="5"/>
    </row>
    <row r="330" spans="3:16" ht="12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P330" s="5"/>
    </row>
    <row r="331" spans="3:16" ht="12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P331" s="5"/>
    </row>
    <row r="332" spans="3:16" ht="12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P332" s="5"/>
    </row>
    <row r="333" spans="3:16" ht="12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P333" s="5"/>
    </row>
    <row r="334" spans="3:16" ht="12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P334" s="5"/>
    </row>
    <row r="335" spans="3:16" ht="12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P335" s="5"/>
    </row>
    <row r="336" spans="3:16" ht="12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P336" s="5"/>
    </row>
    <row r="337" spans="3:16" ht="12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P337" s="5"/>
    </row>
    <row r="338" spans="3:16" ht="12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P338" s="5"/>
    </row>
    <row r="339" spans="3:16" ht="12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P339" s="5"/>
    </row>
    <row r="340" spans="3:16" ht="12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P340" s="5"/>
    </row>
    <row r="341" spans="3:16" ht="12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P341" s="5"/>
    </row>
    <row r="342" spans="3:16" ht="12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P342" s="5"/>
    </row>
    <row r="343" spans="3:16" ht="12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P343" s="5"/>
    </row>
    <row r="344" spans="3:16" ht="12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P344" s="5"/>
    </row>
    <row r="345" spans="3:16" ht="12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P345" s="5"/>
    </row>
    <row r="346" spans="3:16" ht="12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P346" s="5"/>
    </row>
    <row r="347" spans="3:16" ht="12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P347" s="5"/>
    </row>
    <row r="348" spans="3:16" ht="12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P348" s="5"/>
    </row>
    <row r="349" spans="3:16" ht="12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P349" s="5"/>
    </row>
    <row r="350" spans="3:16" ht="12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P350" s="5"/>
    </row>
    <row r="351" spans="3:16" ht="12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P351" s="5"/>
    </row>
    <row r="352" spans="3:16" ht="12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P352" s="5"/>
    </row>
    <row r="353" spans="3:16" ht="12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P353" s="5"/>
    </row>
    <row r="354" spans="3:16" ht="12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P354" s="5"/>
    </row>
    <row r="355" spans="3:16" ht="12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P355" s="5"/>
    </row>
    <row r="356" spans="3:16" ht="12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P356" s="5"/>
    </row>
    <row r="357" spans="3:16" ht="12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P357" s="5"/>
    </row>
    <row r="358" spans="3:16" ht="12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P358" s="5"/>
    </row>
    <row r="359" spans="3:16" ht="12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P359" s="5"/>
    </row>
    <row r="360" spans="3:16" ht="12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P360" s="5"/>
    </row>
    <row r="361" spans="3:16" ht="12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P361" s="5"/>
    </row>
    <row r="362" spans="3:16" ht="12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P362" s="5"/>
    </row>
    <row r="363" spans="3:16" ht="12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P363" s="5"/>
    </row>
    <row r="364" spans="3:16" ht="12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P364" s="5"/>
    </row>
    <row r="365" spans="3:16" ht="12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P365" s="5"/>
    </row>
    <row r="366" spans="3:16" ht="12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P366" s="5"/>
    </row>
    <row r="367" spans="3:16" ht="12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P367" s="5"/>
    </row>
    <row r="368" spans="3:16" ht="12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P368" s="5"/>
    </row>
    <row r="369" spans="3:16" ht="12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P369" s="5"/>
    </row>
    <row r="370" spans="3:16" ht="12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P370" s="5"/>
    </row>
    <row r="371" spans="3:16" ht="12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P371" s="5"/>
    </row>
    <row r="372" spans="3:16" ht="12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P372" s="5"/>
    </row>
    <row r="373" spans="3:16" ht="12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P373" s="5"/>
    </row>
    <row r="374" spans="3:16" ht="12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P374" s="5"/>
    </row>
    <row r="375" spans="3:16" ht="12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P375" s="5"/>
    </row>
    <row r="376" spans="3:16" ht="12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P376" s="5"/>
    </row>
    <row r="377" spans="3:16" ht="12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P377" s="5"/>
    </row>
    <row r="378" spans="3:16" ht="12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P378" s="5"/>
    </row>
    <row r="379" spans="3:16" ht="12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P379" s="5"/>
    </row>
    <row r="380" spans="3:16" ht="12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P380" s="5"/>
    </row>
    <row r="381" spans="3:16" ht="12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P381" s="5"/>
    </row>
    <row r="382" spans="3:16" ht="12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P382" s="5"/>
    </row>
    <row r="383" spans="3:16" ht="12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P383" s="5"/>
    </row>
    <row r="384" spans="3:16" ht="12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P384" s="5"/>
    </row>
    <row r="385" spans="3:16" ht="12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P385" s="5"/>
    </row>
    <row r="386" spans="3:16" ht="12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P386" s="5"/>
    </row>
    <row r="387" spans="3:16" ht="12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P387" s="5"/>
    </row>
    <row r="388" spans="3:16" ht="12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P388" s="5"/>
    </row>
    <row r="389" spans="3:16" ht="12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P389" s="5"/>
    </row>
    <row r="390" spans="3:16" ht="12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P390" s="5"/>
    </row>
    <row r="391" spans="3:16" ht="12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P391" s="5"/>
    </row>
    <row r="392" spans="3:16" ht="12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P392" s="5"/>
    </row>
    <row r="393" spans="3:16" ht="12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P393" s="5"/>
    </row>
    <row r="394" spans="3:16" ht="12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P394" s="5"/>
    </row>
    <row r="395" spans="1:16" ht="12.75" thickBot="1">
      <c r="A395" s="6"/>
      <c r="B395" s="6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6"/>
      <c r="P395" s="7"/>
    </row>
    <row r="396" spans="3:16" ht="12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P396" s="5"/>
    </row>
    <row r="397" spans="3:16" ht="12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P397" s="5"/>
    </row>
    <row r="398" spans="3:16" ht="12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P398" s="5"/>
    </row>
    <row r="399" spans="3:16" ht="12"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P399" s="5"/>
    </row>
    <row r="400" spans="3:16" ht="12"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P400" s="5"/>
    </row>
    <row r="401" spans="3:16" ht="12"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P401" s="5"/>
    </row>
    <row r="402" spans="3:16" ht="12"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P402" s="5"/>
    </row>
    <row r="403" spans="3:16" ht="12"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P403" s="5"/>
    </row>
    <row r="404" spans="3:16" ht="12"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P404" s="5"/>
    </row>
    <row r="405" spans="3:16" ht="12"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P405" s="5"/>
    </row>
    <row r="406" spans="3:16" ht="12"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P406" s="5"/>
    </row>
    <row r="407" spans="3:16" ht="12"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P407" s="5"/>
    </row>
    <row r="408" spans="3:16" ht="12"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P408" s="5"/>
    </row>
    <row r="409" spans="3:16" ht="12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P409" s="5"/>
    </row>
    <row r="410" spans="3:16" ht="12"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P410" s="5"/>
    </row>
    <row r="411" spans="3:16" ht="12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P411" s="5"/>
    </row>
    <row r="412" spans="3:16" ht="12"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P412" s="5"/>
    </row>
    <row r="413" spans="3:16" ht="12"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P413" s="5"/>
    </row>
    <row r="414" spans="3:16" ht="12"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P414" s="5"/>
    </row>
    <row r="415" spans="3:16" ht="12"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P415" s="5"/>
    </row>
    <row r="416" spans="3:16" ht="12"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P416" s="5"/>
    </row>
    <row r="417" spans="3:16" ht="12"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P417" s="5"/>
    </row>
    <row r="418" spans="3:16" ht="12"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P418" s="5"/>
    </row>
    <row r="419" spans="3:16" ht="12"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P419" s="5"/>
    </row>
    <row r="420" spans="3:16" ht="12"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P420" s="5"/>
    </row>
    <row r="421" spans="3:16" ht="12"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P421" s="5"/>
    </row>
    <row r="422" spans="3:16" ht="12"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P422" s="5"/>
    </row>
    <row r="423" spans="3:16" ht="12"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P423" s="5"/>
    </row>
    <row r="424" spans="3:16" ht="12"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P424" s="5"/>
    </row>
    <row r="425" spans="3:16" ht="12"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P425" s="5"/>
    </row>
    <row r="426" spans="3:16" ht="12"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P426" s="5"/>
    </row>
    <row r="427" spans="3:16" ht="12"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P427" s="5"/>
    </row>
    <row r="428" spans="3:16" ht="12"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P428" s="5"/>
    </row>
    <row r="429" spans="3:16" ht="12"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P429" s="5"/>
    </row>
    <row r="430" spans="3:16" ht="12"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P430" s="5"/>
    </row>
    <row r="431" spans="3:16" ht="12"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P431" s="5"/>
    </row>
    <row r="432" spans="3:16" ht="12"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P432" s="5"/>
    </row>
    <row r="433" spans="3:16" ht="12"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P433" s="5"/>
    </row>
    <row r="434" spans="3:16" ht="12"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P434" s="5"/>
    </row>
    <row r="435" spans="3:16" ht="12"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P435" s="5"/>
    </row>
    <row r="436" spans="3:16" ht="12"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P436" s="5"/>
    </row>
    <row r="437" spans="3:16" ht="12"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P437" s="5"/>
    </row>
    <row r="438" spans="3:16" ht="12"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P438" s="5"/>
    </row>
    <row r="439" spans="3:16" ht="12"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P439" s="5"/>
    </row>
    <row r="440" spans="3:16" ht="12"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P440" s="5"/>
    </row>
    <row r="441" spans="3:16" ht="12"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P441" s="5"/>
    </row>
    <row r="442" spans="3:16" ht="12"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P442" s="5"/>
    </row>
    <row r="443" spans="3:16" ht="12"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P443" s="5"/>
    </row>
    <row r="444" spans="3:16" ht="12"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P444" s="5"/>
    </row>
    <row r="445" spans="3:16" ht="12"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P445" s="5"/>
    </row>
    <row r="446" spans="3:16" ht="12"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P446" s="5"/>
    </row>
    <row r="447" spans="3:16" ht="12"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P447" s="5"/>
    </row>
    <row r="448" spans="3:16" ht="12"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P448" s="5"/>
    </row>
    <row r="449" spans="3:16" ht="12"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P449" s="5"/>
    </row>
    <row r="450" spans="3:16" ht="12"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P450" s="5"/>
    </row>
    <row r="451" spans="3:16" ht="12"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P451" s="5"/>
    </row>
    <row r="452" spans="3:16" ht="12"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P452" s="5"/>
    </row>
    <row r="453" spans="3:16" ht="12"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P453" s="5"/>
    </row>
    <row r="454" spans="3:16" ht="12"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P454" s="5"/>
    </row>
    <row r="455" spans="3:16" ht="12"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P455" s="5"/>
    </row>
    <row r="456" spans="3:16" ht="12"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P456" s="5"/>
    </row>
    <row r="457" spans="3:16" ht="12"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P457" s="5"/>
    </row>
    <row r="458" spans="3:16" ht="12"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P458" s="5"/>
    </row>
    <row r="459" spans="3:16" ht="12"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P459" s="5"/>
    </row>
    <row r="460" spans="3:16" ht="12"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P460" s="5"/>
    </row>
    <row r="461" spans="3:16" ht="12"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P461" s="5"/>
    </row>
    <row r="462" spans="3:16" ht="12"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P462" s="5"/>
    </row>
    <row r="463" spans="3:16" ht="12"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P463" s="5"/>
    </row>
    <row r="464" spans="3:16" ht="12"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P464" s="5"/>
    </row>
    <row r="465" spans="3:16" ht="12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P465" s="5"/>
    </row>
    <row r="466" spans="3:16" ht="12"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P466" s="5"/>
    </row>
    <row r="467" spans="3:16" ht="12"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P467" s="5"/>
    </row>
    <row r="468" spans="3:16" ht="12"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P468" s="5"/>
    </row>
    <row r="469" spans="3:16" ht="12"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P469" s="5"/>
    </row>
    <row r="470" spans="3:16" ht="12"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P470" s="5"/>
    </row>
    <row r="471" spans="3:16" ht="12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P471" s="5"/>
    </row>
    <row r="472" spans="3:16" ht="12"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P472" s="5"/>
    </row>
    <row r="473" spans="3:16" ht="12"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P473" s="5"/>
    </row>
    <row r="474" spans="3:16" ht="12"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P474" s="5"/>
    </row>
    <row r="475" spans="3:16" ht="12"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P475" s="5"/>
    </row>
    <row r="476" spans="3:16" ht="12"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P476" s="5"/>
    </row>
    <row r="477" spans="3:16" ht="12"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P477" s="5"/>
    </row>
    <row r="478" spans="3:16" ht="12"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P478" s="5"/>
    </row>
    <row r="479" spans="3:16" ht="12"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P479" s="5"/>
    </row>
    <row r="480" spans="3:16" ht="12"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P480" s="5"/>
    </row>
    <row r="481" spans="3:16" ht="12"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P481" s="5"/>
    </row>
    <row r="482" spans="3:16" ht="12"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P482" s="5"/>
    </row>
    <row r="483" spans="3:16" ht="12"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P483" s="5"/>
    </row>
    <row r="484" spans="3:16" ht="12"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P484" s="5"/>
    </row>
    <row r="485" spans="3:16" ht="12"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P485" s="5"/>
    </row>
    <row r="486" spans="3:16" ht="12"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P486" s="5"/>
    </row>
    <row r="487" spans="3:16" ht="12"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P487" s="5"/>
    </row>
    <row r="488" spans="3:16" ht="12"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P488" s="5"/>
    </row>
    <row r="489" spans="3:16" ht="12"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P489" s="5"/>
    </row>
    <row r="490" spans="3:16" ht="12"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P490" s="5"/>
    </row>
    <row r="491" spans="3:16" ht="12"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P491" s="5"/>
    </row>
    <row r="492" spans="3:16" ht="12"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P492" s="5"/>
    </row>
    <row r="493" spans="3:16" ht="12"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P493" s="5"/>
    </row>
    <row r="494" spans="3:16" ht="12"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P494" s="5"/>
    </row>
    <row r="495" spans="3:16" ht="12"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P495" s="5"/>
    </row>
    <row r="496" spans="3:16" ht="12"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P496" s="5"/>
    </row>
    <row r="497" spans="3:16" ht="12"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P497" s="5"/>
    </row>
    <row r="498" spans="3:16" ht="12"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P498" s="5"/>
    </row>
    <row r="499" spans="1:16" ht="12">
      <c r="A499" s="8"/>
      <c r="B499" s="8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8"/>
      <c r="P499" s="9"/>
    </row>
    <row r="500" spans="3:16" ht="12"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P500" s="5"/>
    </row>
    <row r="501" spans="3:16" ht="12"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P501" s="5"/>
    </row>
    <row r="502" spans="3:16" ht="12"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P502" s="5"/>
    </row>
    <row r="503" spans="3:16" ht="12"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P503" s="5"/>
    </row>
    <row r="504" spans="3:16" ht="12"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P504" s="5"/>
    </row>
    <row r="505" spans="3:16" ht="12"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P505" s="5"/>
    </row>
    <row r="506" spans="3:16" ht="12"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P506" s="5"/>
    </row>
    <row r="507" spans="3:16" ht="12"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P507" s="5"/>
    </row>
    <row r="508" spans="3:16" ht="12"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P508" s="5"/>
    </row>
    <row r="509" spans="3:16" ht="12"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P509" s="5"/>
    </row>
    <row r="510" spans="3:16" ht="12"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P510" s="5"/>
    </row>
    <row r="511" spans="3:16" ht="12"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P511" s="5"/>
    </row>
    <row r="512" spans="3:16" ht="12"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P512" s="5"/>
    </row>
    <row r="513" spans="3:16" ht="12"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P513" s="5"/>
    </row>
    <row r="514" spans="3:16" ht="12"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P514" s="5"/>
    </row>
    <row r="515" spans="3:16" ht="12"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P515" s="5"/>
    </row>
    <row r="516" spans="3:16" ht="12"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P516" s="5"/>
    </row>
    <row r="517" spans="3:16" ht="12"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P517" s="5"/>
    </row>
    <row r="518" spans="3:16" ht="12"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P518" s="5"/>
    </row>
    <row r="519" spans="3:16" ht="12"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P519" s="5"/>
    </row>
    <row r="520" spans="3:16" ht="12"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P520" s="5"/>
    </row>
    <row r="521" spans="3:16" ht="12"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P521" s="5"/>
    </row>
    <row r="522" spans="3:16" ht="12"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P522" s="5"/>
    </row>
    <row r="523" spans="3:16" ht="12"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P523" s="5"/>
    </row>
    <row r="524" spans="3:16" ht="12"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P524" s="5"/>
    </row>
    <row r="525" spans="1:16" ht="12">
      <c r="A525" s="8"/>
      <c r="B525" s="8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8"/>
      <c r="P525" s="9"/>
    </row>
    <row r="526" spans="3:16" ht="12"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P526" s="5"/>
    </row>
    <row r="527" spans="3:16" ht="12"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P527" s="5"/>
    </row>
    <row r="528" spans="3:16" ht="12"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P528" s="5"/>
    </row>
    <row r="529" spans="3:16" ht="12"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P529" s="5"/>
    </row>
    <row r="530" spans="3:16" ht="12"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P530" s="5"/>
    </row>
    <row r="531" spans="3:16" ht="12"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P531" s="5"/>
    </row>
    <row r="532" spans="3:16" ht="12"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P532" s="5"/>
    </row>
    <row r="533" spans="3:16" ht="12"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P533" s="5"/>
    </row>
    <row r="534" spans="3:16" ht="12"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P534" s="5"/>
    </row>
    <row r="535" spans="3:16" ht="12"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P535" s="5"/>
    </row>
    <row r="536" spans="3:16" ht="12"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P536" s="5"/>
    </row>
    <row r="537" spans="3:16" ht="12"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P537" s="5"/>
    </row>
    <row r="538" spans="3:16" ht="12"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P538" s="5"/>
    </row>
    <row r="539" spans="3:16" ht="12"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P539" s="5"/>
    </row>
    <row r="540" spans="3:16" ht="12"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P540" s="5"/>
    </row>
    <row r="541" spans="3:16" ht="12"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P541" s="5"/>
    </row>
    <row r="542" spans="3:16" ht="12"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P542" s="5"/>
    </row>
    <row r="543" spans="3:16" ht="12"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P543" s="5"/>
    </row>
    <row r="544" spans="3:16" ht="12"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P544" s="5"/>
    </row>
    <row r="545" spans="3:16" ht="12"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P545" s="5"/>
    </row>
    <row r="546" spans="3:16" ht="12"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P546" s="5"/>
    </row>
    <row r="547" spans="3:16" ht="12"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P547" s="5"/>
    </row>
    <row r="548" spans="3:16" ht="12"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P548" s="5"/>
    </row>
    <row r="549" spans="3:16" ht="12"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P549" s="5"/>
    </row>
    <row r="550" spans="3:16" ht="12"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P550" s="5"/>
    </row>
    <row r="551" spans="3:16" ht="12"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P551" s="5"/>
    </row>
    <row r="552" spans="3:16" ht="12"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P552" s="5"/>
    </row>
    <row r="553" spans="3:16" ht="12"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P553" s="5"/>
    </row>
    <row r="554" spans="3:16" ht="12"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P554" s="5"/>
    </row>
    <row r="555" spans="3:16" ht="12"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P555" s="5"/>
    </row>
    <row r="556" spans="3:16" ht="12"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P556" s="5"/>
    </row>
    <row r="557" spans="3:16" ht="12"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P557" s="5"/>
    </row>
    <row r="558" spans="3:16" ht="12"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P558" s="5"/>
    </row>
    <row r="559" spans="3:16" ht="12"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P559" s="5"/>
    </row>
    <row r="560" spans="3:16" ht="12"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P560" s="5"/>
    </row>
    <row r="561" spans="3:16" ht="12"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P561" s="5"/>
    </row>
    <row r="562" spans="3:16" ht="12"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P562" s="5"/>
    </row>
    <row r="563" spans="3:16" ht="12"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P563" s="5"/>
    </row>
    <row r="564" spans="3:16" ht="12"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P564" s="5"/>
    </row>
    <row r="565" spans="3:16" ht="12"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P565" s="5"/>
    </row>
    <row r="566" spans="3:16" ht="12"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P566" s="5"/>
    </row>
    <row r="567" spans="3:16" ht="12"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P567" s="5"/>
    </row>
    <row r="568" spans="3:16" ht="12"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P568" s="5"/>
    </row>
    <row r="569" spans="3:16" ht="12"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P569" s="5"/>
    </row>
    <row r="570" spans="3:16" ht="12"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P570" s="5"/>
    </row>
    <row r="571" spans="3:16" ht="12"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P571" s="5"/>
    </row>
    <row r="572" spans="3:16" ht="12"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P572" s="5"/>
    </row>
    <row r="573" spans="3:16" ht="12"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P573" s="5"/>
    </row>
    <row r="574" spans="3:16" ht="12"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P574" s="5"/>
    </row>
    <row r="575" spans="3:16" ht="12"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P575" s="5"/>
    </row>
    <row r="576" spans="3:16" ht="12"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P576" s="5"/>
    </row>
    <row r="577" spans="3:16" ht="12"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P577" s="5"/>
    </row>
    <row r="578" spans="3:16" ht="12"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P578" s="5"/>
    </row>
    <row r="579" spans="3:16" ht="12"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P579" s="5"/>
    </row>
    <row r="580" spans="3:16" ht="12"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P580" s="5"/>
    </row>
    <row r="581" spans="3:16" ht="12"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P581" s="5"/>
    </row>
    <row r="582" spans="3:16" ht="12"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P582" s="5"/>
    </row>
    <row r="583" spans="3:16" ht="12"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P583" s="5"/>
    </row>
    <row r="584" spans="3:16" ht="12"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P584" s="5"/>
    </row>
    <row r="585" spans="3:16" ht="12"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P585" s="5"/>
    </row>
    <row r="586" spans="3:16" ht="12"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P586" s="5"/>
    </row>
    <row r="587" spans="3:16" ht="12"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P587" s="5"/>
    </row>
    <row r="588" spans="3:16" ht="12"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P588" s="5"/>
    </row>
    <row r="589" spans="3:16" ht="12"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P589" s="5"/>
    </row>
    <row r="590" spans="3:16" ht="12"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P590" s="5"/>
    </row>
    <row r="591" spans="3:16" ht="12"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P591" s="5"/>
    </row>
    <row r="592" spans="3:16" ht="12"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P592" s="5"/>
    </row>
    <row r="593" spans="3:16" ht="12"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P593" s="5"/>
    </row>
    <row r="594" spans="3:16" ht="12"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P594" s="5"/>
    </row>
    <row r="595" spans="3:16" ht="12"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P595" s="5"/>
    </row>
    <row r="596" spans="3:16" ht="12"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P596" s="5"/>
    </row>
    <row r="597" spans="3:16" ht="12"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P597" s="5"/>
    </row>
    <row r="598" spans="3:16" ht="12"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P598" s="5"/>
    </row>
    <row r="599" spans="3:16" ht="12"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P599" s="5"/>
    </row>
    <row r="600" spans="3:16" ht="12"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P600" s="5"/>
    </row>
    <row r="601" spans="3:16" ht="12"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P601" s="5"/>
    </row>
    <row r="602" spans="3:16" ht="12"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P602" s="5"/>
    </row>
    <row r="603" spans="1:16" ht="12.75" thickBot="1">
      <c r="A603" s="6"/>
      <c r="B603" s="6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6"/>
      <c r="P603" s="7"/>
    </row>
    <row r="604" spans="3:16" ht="12"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P604" s="5"/>
    </row>
    <row r="605" spans="3:16" ht="12"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P605" s="5"/>
    </row>
    <row r="606" spans="3:16" ht="12"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P606" s="5"/>
    </row>
    <row r="607" spans="3:16" ht="12"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P607" s="5"/>
    </row>
    <row r="608" spans="3:16" ht="12"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P608" s="5"/>
    </row>
    <row r="609" spans="3:16" ht="12"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P609" s="5"/>
    </row>
    <row r="610" spans="3:16" ht="12"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P610" s="5"/>
    </row>
    <row r="611" spans="3:16" ht="12"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P611" s="5"/>
    </row>
    <row r="612" spans="3:16" ht="12"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P612" s="5"/>
    </row>
    <row r="613" spans="3:16" ht="12"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P613" s="5"/>
    </row>
    <row r="614" spans="3:16" ht="12"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P614" s="5"/>
    </row>
    <row r="615" spans="3:16" ht="12"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P615" s="5"/>
    </row>
    <row r="616" spans="3:16" ht="12"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P616" s="5"/>
    </row>
    <row r="617" spans="3:16" ht="12"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P617" s="5"/>
    </row>
    <row r="618" spans="3:16" ht="12"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P618" s="5"/>
    </row>
    <row r="619" spans="3:16" ht="12"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P619" s="5"/>
    </row>
    <row r="620" spans="3:16" ht="12"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P620" s="5"/>
    </row>
    <row r="621" spans="3:16" ht="12"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P621" s="5"/>
    </row>
    <row r="622" spans="3:16" ht="12"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P622" s="5"/>
    </row>
    <row r="623" spans="3:16" ht="12"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P623" s="5"/>
    </row>
    <row r="624" spans="3:16" ht="12"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P624" s="5"/>
    </row>
    <row r="625" spans="3:16" ht="12"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P625" s="5"/>
    </row>
    <row r="626" spans="3:16" ht="12"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P626" s="5"/>
    </row>
    <row r="627" spans="3:16" ht="12"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P627" s="5"/>
    </row>
    <row r="628" spans="3:16" ht="12"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P628" s="5"/>
    </row>
    <row r="629" spans="3:16" ht="12"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P629" s="5"/>
    </row>
    <row r="630" spans="3:16" ht="12"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P630" s="5"/>
    </row>
    <row r="631" spans="3:16" ht="12"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P631" s="5"/>
    </row>
    <row r="632" spans="3:16" ht="12"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P632" s="5"/>
    </row>
    <row r="633" spans="3:16" ht="12"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P633" s="5"/>
    </row>
    <row r="634" spans="3:16" ht="12"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P634" s="5"/>
    </row>
    <row r="635" spans="3:16" ht="12"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P635" s="5"/>
    </row>
    <row r="636" spans="3:16" ht="12"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P636" s="5"/>
    </row>
    <row r="637" spans="3:16" ht="12"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P637" s="5"/>
    </row>
    <row r="638" spans="3:16" ht="12"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P638" s="5"/>
    </row>
    <row r="639" spans="3:16" ht="12"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P639" s="5"/>
    </row>
    <row r="640" spans="3:16" ht="12"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P640" s="5"/>
    </row>
    <row r="641" spans="3:16" ht="12"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P641" s="5"/>
    </row>
    <row r="642" spans="3:16" ht="12"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P642" s="5"/>
    </row>
    <row r="643" spans="3:16" ht="12"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P643" s="5"/>
    </row>
    <row r="644" spans="3:16" ht="12"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P644" s="5"/>
    </row>
    <row r="645" spans="3:16" ht="12"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P645" s="5"/>
    </row>
    <row r="646" spans="3:16" ht="12"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P646" s="5"/>
    </row>
    <row r="647" spans="3:16" ht="12"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P647" s="5"/>
    </row>
    <row r="648" spans="3:16" ht="12"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P648" s="5"/>
    </row>
    <row r="649" spans="3:16" ht="12"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P649" s="5"/>
    </row>
    <row r="650" spans="3:16" ht="12"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P650" s="5"/>
    </row>
    <row r="651" spans="3:16" ht="12"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P651" s="5"/>
    </row>
    <row r="652" spans="3:16" ht="12"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P652" s="5"/>
    </row>
    <row r="653" spans="3:16" ht="12"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P653" s="5"/>
    </row>
    <row r="654" spans="3:16" ht="12"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P654" s="5"/>
    </row>
    <row r="655" spans="3:16" ht="12"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P655" s="5"/>
    </row>
    <row r="656" spans="3:16" ht="12"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P656" s="5"/>
    </row>
    <row r="657" spans="3:16" ht="12"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P657" s="5"/>
    </row>
    <row r="658" spans="3:16" ht="12"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P658" s="5"/>
    </row>
    <row r="659" spans="3:16" ht="12"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P659" s="5"/>
    </row>
    <row r="660" spans="3:16" ht="12"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P660" s="5"/>
    </row>
    <row r="661" spans="3:16" ht="12"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P661" s="5"/>
    </row>
    <row r="662" spans="3:16" ht="12"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P662" s="5"/>
    </row>
    <row r="663" spans="3:16" ht="12"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P663" s="5"/>
    </row>
    <row r="664" spans="3:16" ht="12"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P664" s="5"/>
    </row>
    <row r="665" spans="3:16" ht="12"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P665" s="5"/>
    </row>
    <row r="666" spans="3:16" ht="12"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P666" s="5"/>
    </row>
    <row r="667" spans="3:16" ht="12"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P667" s="5"/>
    </row>
    <row r="668" spans="3:16" ht="12"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P668" s="5"/>
    </row>
    <row r="669" spans="3:16" ht="12"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P669" s="5"/>
    </row>
    <row r="670" spans="3:16" ht="12"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P670" s="5"/>
    </row>
    <row r="671" spans="3:16" ht="12"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P671" s="5"/>
    </row>
    <row r="672" spans="3:16" ht="12"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P672" s="5"/>
    </row>
    <row r="673" spans="3:16" ht="12"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P673" s="5"/>
    </row>
    <row r="674" spans="3:16" ht="12"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P674" s="5"/>
    </row>
    <row r="675" spans="3:16" ht="12"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P675" s="5"/>
    </row>
    <row r="676" spans="3:16" ht="12"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P676" s="5"/>
    </row>
    <row r="677" spans="3:16" ht="12"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P677" s="5"/>
    </row>
    <row r="678" spans="3:16" ht="12"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P678" s="5"/>
    </row>
    <row r="679" spans="3:16" ht="12"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P679" s="5"/>
    </row>
    <row r="680" spans="3:16" ht="12"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P680" s="5"/>
    </row>
    <row r="681" spans="3:16" ht="12"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P681" s="5"/>
    </row>
    <row r="682" spans="3:16" ht="12"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P682" s="5"/>
    </row>
    <row r="683" spans="3:16" ht="12"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P683" s="5"/>
    </row>
    <row r="684" spans="3:16" ht="12"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P684" s="5"/>
    </row>
    <row r="685" spans="3:16" ht="12"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P685" s="5"/>
    </row>
    <row r="686" spans="3:16" ht="12"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P686" s="5"/>
    </row>
    <row r="687" spans="3:16" ht="12"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P687" s="5"/>
    </row>
    <row r="688" spans="3:16" ht="12"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P688" s="5"/>
    </row>
    <row r="689" spans="3:16" ht="12"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P689" s="5"/>
    </row>
    <row r="690" spans="3:16" ht="12"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P690" s="5"/>
    </row>
    <row r="691" spans="3:16" ht="12"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P691" s="5"/>
    </row>
    <row r="692" spans="3:16" ht="12"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P692" s="5"/>
    </row>
    <row r="693" spans="3:16" ht="12"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P693" s="5"/>
    </row>
    <row r="694" spans="3:16" ht="12"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P694" s="5"/>
    </row>
    <row r="695" spans="3:16" ht="12"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P695" s="5"/>
    </row>
    <row r="696" spans="3:16" ht="12"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P696" s="5"/>
    </row>
    <row r="697" spans="3:16" ht="12"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P697" s="5"/>
    </row>
    <row r="698" spans="3:16" ht="12"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P698" s="5"/>
    </row>
    <row r="699" spans="3:16" ht="12"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P699" s="5"/>
    </row>
    <row r="700" spans="3:16" ht="12"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P700" s="5"/>
    </row>
    <row r="701" spans="3:16" ht="12"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P701" s="5"/>
    </row>
    <row r="702" spans="3:16" ht="12"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P702" s="5"/>
    </row>
    <row r="703" spans="3:16" ht="12"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P703" s="5"/>
    </row>
    <row r="704" spans="3:16" ht="12"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P704" s="5"/>
    </row>
    <row r="705" spans="3:16" ht="12"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P705" s="5"/>
    </row>
    <row r="706" spans="3:16" ht="12"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P706" s="5"/>
    </row>
    <row r="707" spans="3:16" ht="12"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P707" s="5"/>
    </row>
    <row r="708" spans="3:16" ht="12"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P708" s="5"/>
    </row>
    <row r="709" spans="3:16" ht="12"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P709" s="5"/>
    </row>
    <row r="710" spans="3:16" ht="12"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P710" s="5"/>
    </row>
    <row r="711" spans="3:16" ht="12"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P711" s="5"/>
    </row>
    <row r="712" spans="3:16" ht="12"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P712" s="5"/>
    </row>
    <row r="713" spans="3:16" ht="12"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P713" s="5"/>
    </row>
    <row r="714" spans="3:16" ht="12"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P714" s="5"/>
    </row>
    <row r="715" spans="3:16" ht="12"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P715" s="5"/>
    </row>
    <row r="716" spans="3:16" ht="12"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P716" s="5"/>
    </row>
    <row r="717" spans="3:16" ht="12"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P717" s="5"/>
    </row>
    <row r="718" spans="3:16" ht="12"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P718" s="5"/>
    </row>
    <row r="719" spans="3:16" ht="12"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P719" s="5"/>
    </row>
    <row r="720" spans="3:16" ht="12"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P720" s="5"/>
    </row>
    <row r="721" spans="3:16" ht="12"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P721" s="5"/>
    </row>
    <row r="722" spans="3:16" ht="12"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P722" s="5"/>
    </row>
    <row r="723" spans="3:16" ht="12"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P723" s="5"/>
    </row>
    <row r="724" spans="3:16" ht="12"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P724" s="5"/>
    </row>
    <row r="725" spans="3:16" ht="12"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P725" s="5"/>
    </row>
    <row r="726" spans="3:16" ht="12"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P726" s="5"/>
    </row>
    <row r="727" spans="3:16" ht="12"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P727" s="5"/>
    </row>
    <row r="728" spans="3:16" ht="12"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P728" s="5"/>
    </row>
    <row r="729" spans="3:16" ht="12"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P729" s="5"/>
    </row>
    <row r="730" spans="3:16" ht="12"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P730" s="5"/>
    </row>
    <row r="731" spans="3:16" ht="12"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P731" s="5"/>
    </row>
    <row r="732" spans="3:16" ht="12"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P732" s="5"/>
    </row>
    <row r="733" spans="3:16" ht="12"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P733" s="5"/>
    </row>
    <row r="734" spans="3:16" ht="12"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P734" s="5"/>
    </row>
    <row r="735" spans="3:16" ht="12"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P735" s="5"/>
    </row>
    <row r="736" spans="3:16" ht="12"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P736" s="5"/>
    </row>
    <row r="737" spans="3:16" ht="12"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P737" s="5"/>
    </row>
    <row r="738" spans="3:16" ht="12"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P738" s="5"/>
    </row>
    <row r="739" spans="3:16" ht="12"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P739" s="5"/>
    </row>
    <row r="740" spans="3:16" ht="12"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P740" s="5"/>
    </row>
    <row r="741" spans="3:16" ht="12"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P741" s="5"/>
    </row>
    <row r="742" spans="3:16" ht="12"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P742" s="5"/>
    </row>
    <row r="743" spans="3:16" ht="12"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P743" s="5"/>
    </row>
    <row r="744" spans="3:16" ht="12"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P744" s="5"/>
    </row>
    <row r="745" spans="3:16" ht="12"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P745" s="5"/>
    </row>
    <row r="746" spans="3:16" ht="12"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P746" s="5"/>
    </row>
    <row r="747" spans="3:16" ht="12"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P747" s="5"/>
    </row>
    <row r="748" spans="3:16" ht="12"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P748" s="5"/>
    </row>
    <row r="749" spans="3:16" ht="12"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P749" s="5"/>
    </row>
    <row r="750" spans="3:16" ht="12"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P750" s="5"/>
    </row>
    <row r="751" spans="3:16" ht="12"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P751" s="5"/>
    </row>
    <row r="752" spans="3:16" ht="12"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P752" s="5"/>
    </row>
    <row r="753" spans="3:16" ht="12"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P753" s="5"/>
    </row>
    <row r="754" spans="3:16" ht="12"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P754" s="5"/>
    </row>
    <row r="755" spans="3:16" ht="12"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P755" s="5"/>
    </row>
    <row r="756" spans="3:16" ht="12"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P756" s="5"/>
    </row>
    <row r="757" spans="3:16" ht="12"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P757" s="5"/>
    </row>
    <row r="758" spans="3:16" ht="12"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P758" s="5"/>
    </row>
    <row r="759" spans="3:16" ht="12"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P759" s="5"/>
    </row>
    <row r="760" spans="3:16" ht="12"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P760" s="5"/>
    </row>
    <row r="761" spans="3:16" ht="12"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P761" s="5"/>
    </row>
    <row r="762" spans="3:16" ht="12"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P762" s="5"/>
    </row>
    <row r="763" spans="3:16" ht="12"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P763" s="5"/>
    </row>
    <row r="764" spans="3:16" ht="12"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P764" s="5"/>
    </row>
    <row r="765" spans="3:16" ht="12"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P765" s="5"/>
    </row>
    <row r="766" spans="3:16" ht="12"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P766" s="5"/>
    </row>
    <row r="767" spans="3:16" ht="12"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P767" s="5"/>
    </row>
    <row r="768" spans="3:16" ht="12"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P768" s="5"/>
    </row>
    <row r="769" spans="3:16" ht="12"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P769" s="5"/>
    </row>
    <row r="770" spans="3:16" ht="12"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P770" s="5"/>
    </row>
    <row r="771" spans="3:16" ht="12"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P771" s="5"/>
    </row>
    <row r="772" spans="3:16" ht="12"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P772" s="5"/>
    </row>
    <row r="773" spans="3:16" ht="12"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P773" s="5"/>
    </row>
    <row r="774" spans="3:16" ht="12"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P774" s="5"/>
    </row>
    <row r="775" spans="3:16" ht="12"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P775" s="5"/>
    </row>
    <row r="776" spans="3:16" ht="12"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P776" s="5"/>
    </row>
    <row r="777" spans="3:16" ht="12"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P777" s="5"/>
    </row>
    <row r="778" spans="3:16" ht="12"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P778" s="5"/>
    </row>
    <row r="779" spans="3:16" ht="12"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P779" s="5"/>
    </row>
    <row r="780" spans="3:16" ht="12"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P780" s="5"/>
    </row>
    <row r="781" spans="3:16" ht="12"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P781" s="5"/>
    </row>
    <row r="782" spans="3:16" ht="12"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P782" s="5"/>
    </row>
    <row r="783" spans="3:16" ht="12"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P783" s="5"/>
    </row>
    <row r="784" spans="3:16" ht="12"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P784" s="5"/>
    </row>
    <row r="785" spans="3:16" ht="12"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P785" s="5"/>
    </row>
    <row r="786" ht="12">
      <c r="P786" s="5"/>
    </row>
  </sheetData>
  <sheetProtection/>
  <conditionalFormatting sqref="P188:P785">
    <cfRule type="colorScale" priority="1" dxfId="0">
      <colorScale>
        <cfvo type="num" val="150000000"/>
        <cfvo type="percentile" val="30"/>
        <cfvo type="num" val="400000000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Wanamaker</dc:creator>
  <cp:keywords/>
  <dc:description/>
  <cp:lastModifiedBy>Stefano Lonardi</cp:lastModifiedBy>
  <dcterms:created xsi:type="dcterms:W3CDTF">2011-10-16T23:51:46Z</dcterms:created>
  <dcterms:modified xsi:type="dcterms:W3CDTF">2013-01-08T21:56:35Z</dcterms:modified>
  <cp:category/>
  <cp:version/>
  <cp:contentType/>
  <cp:contentStatus/>
</cp:coreProperties>
</file>